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Setup" sheetId="2" state="visible" r:id="rId2"/>
    <sheet name="Daily" sheetId="3" state="visible" r:id="rId3"/>
    <sheet name="Training log" sheetId="4" state="visible" r:id="rId4"/>
    <sheet name="Weekly review" sheetId="5" state="visible" r:id="rId5"/>
    <sheet name="Benchmark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b val="1"/>
      <sz val="14"/>
    </font>
    <font>
      <i val="1"/>
      <color rgb="FF7C8691"/>
      <sz val="9"/>
    </font>
    <font>
      <b val="1"/>
    </font>
    <font>
      <b val="1"/>
      <color rgb="FFE8ECEF"/>
      <sz val="10"/>
    </font>
    <font>
      <b val="1"/>
      <sz val="12"/>
    </font>
    <font>
      <b val="1"/>
      <color rgb="FF0B7A63"/>
    </font>
    <font>
      <color rgb="FF0B7A63"/>
    </font>
  </fonts>
  <fills count="4">
    <fill>
      <patternFill/>
    </fill>
    <fill>
      <patternFill patternType="gray125"/>
    </fill>
    <fill>
      <patternFill patternType="solid">
        <fgColor rgb="FF0E1114"/>
      </patternFill>
    </fill>
    <fill>
      <patternFill patternType="solid">
        <fgColor rgb="FFFFF7D6"/>
      </patternFill>
    </fill>
  </fills>
  <borders count="2">
    <border>
      <left/>
      <right/>
      <top/>
      <bottom/>
      <diagonal/>
    </border>
    <border>
      <left style="thin">
        <color rgb="FFD8DEE3"/>
      </left>
      <right style="thin">
        <color rgb="FFD8DEE3"/>
      </right>
      <top style="thin">
        <color rgb="FFD8DEE3"/>
      </top>
      <bottom style="thin">
        <color rgb="FFD8DE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1" fillId="0" borderId="0" pivotButton="0" quotePrefix="0" xfId="0"/>
    <xf numFmtId="0" fontId="2" fillId="0" borderId="0" pivotButton="0" quotePrefix="0" xfId="0"/>
    <xf numFmtId="0" fontId="4" fillId="2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3" borderId="1" pivotButton="0" quotePrefix="0" xfId="0"/>
    <xf numFmtId="0" fontId="2" fillId="0" borderId="1" applyAlignment="1" pivotButton="0" quotePrefix="0" xfId="0">
      <alignment wrapText="1"/>
    </xf>
    <xf numFmtId="0" fontId="5" fillId="0" borderId="0" pivotButton="0" quotePrefix="0" xfId="0"/>
    <xf numFmtId="0" fontId="6" fillId="0" borderId="1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0" fillId="3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The Protocol Tracker</t>
        </is>
      </c>
    </row>
    <row r="2">
      <c r="A2" s="2" t="inlineStr">
        <is>
          <t>neo.steinhoff.group/protocol</t>
        </is>
      </c>
    </row>
    <row r="3">
      <c r="A3" s="3" t="inlineStr"/>
    </row>
    <row r="4">
      <c r="A4" s="4" t="inlineStr">
        <is>
          <t>Five sheets. Only two need daily input.</t>
        </is>
      </c>
    </row>
    <row r="5">
      <c r="A5" s="3" t="inlineStr"/>
    </row>
    <row r="6">
      <c r="A6" s="3" t="inlineStr">
        <is>
          <t>1. Setup — enter bodyweight, height, activity and phase. Everything else computes from these.</t>
        </is>
      </c>
    </row>
    <row r="7">
      <c r="A7" s="3" t="inlineStr">
        <is>
          <t>2. Daily — weight and sleep each morning. The 7-day rolling average is what you read, never a single day.</t>
        </is>
      </c>
    </row>
    <row r="8">
      <c r="A8" s="3" t="inlineStr">
        <is>
          <t>3. Training log — every working set: load, reps, RIR. Unlogged training is not progressive overload, it is exercise.</t>
        </is>
      </c>
    </row>
    <row r="9">
      <c r="A9" s="3" t="inlineStr">
        <is>
          <t>4. Weekly review — volume per muscle and the trend check. Fill this in once a week, it takes two minutes.</t>
        </is>
      </c>
    </row>
    <row r="10">
      <c r="A10" s="3" t="inlineStr">
        <is>
          <t>5. Benchmarks — strength standards and the biomarker panel, with the elite column as the score to beat.</t>
        </is>
      </c>
    </row>
    <row r="11">
      <c r="A11" s="3" t="inlineStr"/>
    </row>
    <row r="12">
      <c r="A12" s="4" t="inlineStr">
        <is>
          <t>Three rules that make it work:</t>
        </is>
      </c>
    </row>
    <row r="13">
      <c r="A13" s="3" t="inlineStr">
        <is>
          <t>• Read the rolling average, not the daily weight. Daily weight is water, glycogen and gut content.</t>
        </is>
      </c>
    </row>
    <row r="14">
      <c r="A14" s="3" t="inlineStr">
        <is>
          <t>• Adjust every 2–3 weeks, never weekly. One data point is not a trend.</t>
        </is>
      </c>
    </row>
    <row r="15">
      <c r="A15" s="3" t="inlineStr">
        <is>
          <t>• If a set is not logged, it did not happen. The log is the entire feedback loop.</t>
        </is>
      </c>
    </row>
    <row r="16">
      <c r="A16" s="3" t="inlineStr"/>
    </row>
    <row r="17">
      <c r="A17" s="2" t="inlineStr">
        <is>
          <t>Not medical advice. Ranges are population statistics — an abnormal value belongs with a doctor, not a spreadsheet.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62" customWidth="1" min="3" max="3"/>
  </cols>
  <sheetData>
    <row r="1">
      <c r="A1" s="5" t="inlineStr">
        <is>
          <t>Setup</t>
        </is>
      </c>
    </row>
    <row r="2">
      <c r="A2" s="6" t="inlineStr">
        <is>
          <t>Enter the yellow cells. Everything downstream computes from them.</t>
        </is>
      </c>
    </row>
    <row r="4" ht="26" customHeight="1">
      <c r="A4" s="7" t="inlineStr">
        <is>
          <t>Input</t>
        </is>
      </c>
      <c r="B4" s="7" t="inlineStr">
        <is>
          <t>Value</t>
        </is>
      </c>
      <c r="C4" s="7" t="inlineStr">
        <is>
          <t>Note</t>
        </is>
      </c>
    </row>
    <row r="5">
      <c r="A5" s="8" t="inlineStr">
        <is>
          <t>Bodyweight (kg)</t>
        </is>
      </c>
      <c r="B5" s="9" t="n">
        <v>78</v>
      </c>
      <c r="C5" s="10" t="inlineStr">
        <is>
          <t>Same conditions daily — morning, post-toilet, pre-food</t>
        </is>
      </c>
    </row>
    <row r="6">
      <c r="A6" s="8" t="inlineStr">
        <is>
          <t>Height (cm)</t>
        </is>
      </c>
      <c r="B6" s="9" t="n">
        <v>188</v>
      </c>
      <c r="C6" s="10" t="inlineStr">
        <is>
          <t>Used for FFMI</t>
        </is>
      </c>
    </row>
    <row r="7">
      <c r="A7" s="8" t="inlineStr">
        <is>
          <t>Body fat % (est.)</t>
        </is>
      </c>
      <c r="B7" s="9" t="n">
        <v>12</v>
      </c>
      <c r="C7" s="10" t="inlineStr">
        <is>
          <t>DEXA if you can; calipers or a good estimate otherwise</t>
        </is>
      </c>
    </row>
    <row r="8">
      <c r="A8" s="8" t="inlineStr">
        <is>
          <t>Activity multiplier</t>
        </is>
      </c>
      <c r="B8" s="9" t="n">
        <v>1.6</v>
      </c>
      <c r="C8" s="10" t="inlineStr">
        <is>
          <t>1.4 sedentary · 1.6 trains 4x/wk · 1.8 very active</t>
        </is>
      </c>
    </row>
    <row r="9">
      <c r="A9" s="8" t="inlineStr">
        <is>
          <t>Phase</t>
        </is>
      </c>
      <c r="B9" s="9" t="inlineStr">
        <is>
          <t>Lean gain</t>
        </is>
      </c>
      <c r="C9" s="10" t="inlineStr">
        <is>
          <t>Lean gain / Bulk / Cut / Maintain</t>
        </is>
      </c>
    </row>
    <row r="11">
      <c r="A11" s="11" t="inlineStr">
        <is>
          <t>Computed</t>
        </is>
      </c>
    </row>
    <row r="12" ht="26" customHeight="1">
      <c r="A12" s="7" t="inlineStr">
        <is>
          <t>Output</t>
        </is>
      </c>
      <c r="B12" s="7" t="inlineStr">
        <is>
          <t>Value</t>
        </is>
      </c>
      <c r="C12" s="7" t="inlineStr">
        <is>
          <t>How it is derived</t>
        </is>
      </c>
    </row>
    <row r="13">
      <c r="A13" s="8" t="inlineStr">
        <is>
          <t>Lean body mass (kg)</t>
        </is>
      </c>
      <c r="B13" s="12">
        <f>ROUND(B5*(1-B7/100),1)</f>
        <v/>
      </c>
      <c r="C13" s="10" t="inlineStr">
        <is>
          <t>Bodyweight × (1 − body fat %)</t>
        </is>
      </c>
    </row>
    <row r="14">
      <c r="A14" s="8" t="inlineStr">
        <is>
          <t>FFMI</t>
        </is>
      </c>
      <c r="B14" s="12">
        <f>ROUND(B13/((B6/100)^2),1)</f>
        <v/>
      </c>
      <c r="C14" s="10" t="inlineStr">
        <is>
          <t>Lean mass ÷ height² — comparable across body sizes, unlike BMI. ~25 is the commonly cited drug-free ceiling</t>
        </is>
      </c>
    </row>
    <row r="15">
      <c r="A15" s="8" t="inlineStr">
        <is>
          <t>BMR (Mifflin-St Jeor)</t>
        </is>
      </c>
      <c r="B15" s="12">
        <f>ROUND(10*B5+6.25*B6-5*17+5,0)</f>
        <v/>
      </c>
      <c r="C15" s="10" t="inlineStr">
        <is>
          <t>Assumes age 17, male. Change the 17 if needed</t>
        </is>
      </c>
    </row>
    <row r="16">
      <c r="A16" s="8" t="inlineStr">
        <is>
          <t>Maintenance kcal</t>
        </is>
      </c>
      <c r="B16" s="12">
        <f>ROUND(B15*B8,0)</f>
        <v/>
      </c>
      <c r="C16" s="10" t="inlineStr">
        <is>
          <t>BMR × activity multiplier. A starting estimate — the scale is the real answer</t>
        </is>
      </c>
    </row>
    <row r="17">
      <c r="A17" s="8" t="inlineStr">
        <is>
          <t>Target kcal</t>
        </is>
      </c>
      <c r="B17" s="12">
        <f>ROUND(IF(B9="Bulk",B16*1.12,IF(B9="Lean gain",B16*1.05,IF(B9="Cut",B16*0.8,B16))),0)</f>
        <v/>
      </c>
      <c r="C17" s="10" t="inlineStr">
        <is>
          <t>Bulk +12% · Lean gain +5% · Cut −20%</t>
        </is>
      </c>
    </row>
    <row r="18">
      <c r="A18" s="8" t="inlineStr">
        <is>
          <t>Protein (g)</t>
        </is>
      </c>
      <c r="B18" s="12">
        <f>ROUND(IF(B9="Cut",B5*2.6,B5*2.0),0)</f>
        <v/>
      </c>
      <c r="C18" s="10" t="inlineStr">
        <is>
          <t>2.0 g/kg, raised to 2.6 in a deficit to protect lean mass</t>
        </is>
      </c>
    </row>
    <row r="19">
      <c r="A19" s="8" t="inlineStr">
        <is>
          <t>Fat (g)</t>
        </is>
      </c>
      <c r="B19" s="12">
        <f>ROUND(B5*0.9,0)</f>
        <v/>
      </c>
      <c r="C19" s="10" t="inlineStr">
        <is>
          <t>0.9 g/kg — below ~0.5 starts affecting hormone production</t>
        </is>
      </c>
    </row>
    <row r="20">
      <c r="A20" s="8" t="inlineStr">
        <is>
          <t>Carbohydrate (g)</t>
        </is>
      </c>
      <c r="B20" s="12">
        <f>ROUND((B17-B18*4-B19*9)/4,0)</f>
        <v/>
      </c>
      <c r="C20" s="10" t="inlineStr">
        <is>
          <t>Remainder. This is the lever that fuels training volume</t>
        </is>
      </c>
    </row>
    <row r="21">
      <c r="A21" s="8" t="inlineStr">
        <is>
          <t>Leucine threshold per meal (g protein)</t>
        </is>
      </c>
      <c r="B21" s="12">
        <f>ROUND(B5*0.4,0)</f>
        <v/>
      </c>
      <c r="C21" s="10" t="inlineStr">
        <is>
          <t>0.4 g/kg per feeding, 4–5 feedings — each is a separate mTORC1 activation event</t>
        </is>
      </c>
    </row>
    <row r="22">
      <c r="A22" s="8" t="inlineStr">
        <is>
          <t>Expected gain/month (kg)</t>
        </is>
      </c>
      <c r="B22" s="12">
        <f>ROUND(IF(B9="Bulk",B5*0.004,IF(B9="Lean gain",B5*0.0015,0)),2)</f>
        <v/>
      </c>
      <c r="C22" s="10" t="inlineStr">
        <is>
          <t>Bulk 0.4%/mo · Lean gain 0.15%/mo. Faster than this is fat</t>
        </is>
      </c>
    </row>
    <row r="23">
      <c r="A23" s="8" t="inlineStr">
        <is>
          <t>Expected loss/week (kg)</t>
        </is>
      </c>
      <c r="B23" s="12">
        <f>IF(B9="Cut",ROUND(B5*0.006,2),0)</f>
        <v/>
      </c>
      <c r="C23" s="10" t="inlineStr">
        <is>
          <t>0.6%/wk — conservative enough to hold lean mass</t>
        </is>
      </c>
    </row>
  </sheetData>
  <dataValidations count="1">
    <dataValidation sqref="B9" showDropDown="0" showInputMessage="0" showErrorMessage="0" allowBlank="0" type="list">
      <formula1>"Lean gain,Bulk,Cut,Maintain"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1" customWidth="1" min="4" max="4"/>
    <col width="10" customWidth="1" min="5" max="5"/>
    <col width="14" customWidth="1" min="6" max="6"/>
    <col width="44" customWidth="1" min="7" max="7"/>
  </cols>
  <sheetData>
    <row r="1">
      <c r="A1" s="5" t="inlineStr">
        <is>
          <t>Daily</t>
        </is>
      </c>
    </row>
    <row r="2">
      <c r="A2" s="6" t="inlineStr">
        <is>
          <t>Weight and sleep each morning. Read column C, never column B.</t>
        </is>
      </c>
    </row>
    <row r="4" ht="26" customHeight="1">
      <c r="A4" s="7" t="inlineStr">
        <is>
          <t>Date</t>
        </is>
      </c>
      <c r="B4" s="7" t="inlineStr">
        <is>
          <t>Weight (kg)</t>
        </is>
      </c>
      <c r="C4" s="7" t="inlineStr">
        <is>
          <t>7-day avg</t>
        </is>
      </c>
      <c r="D4" s="7" t="inlineStr">
        <is>
          <t>Sleep (h)</t>
        </is>
      </c>
      <c r="E4" s="7" t="inlineStr">
        <is>
          <t>Steps</t>
        </is>
      </c>
      <c r="F4" s="7" t="inlineStr">
        <is>
          <t>Recovery 1-5</t>
        </is>
      </c>
      <c r="G4" s="7" t="inlineStr">
        <is>
          <t>Note</t>
        </is>
      </c>
    </row>
    <row r="5">
      <c r="A5" s="13" t="n"/>
      <c r="C5" s="14">
        <f>IF(COUNT(B5:B5)&lt;7,"",ROUND(AVERAGE(B5:B5),2))</f>
        <v/>
      </c>
    </row>
    <row r="6">
      <c r="A6" s="13" t="n"/>
      <c r="C6" s="14">
        <f>IF(COUNT(B5:B6)&lt;7,"",ROUND(AVERAGE(B5:B6),2))</f>
        <v/>
      </c>
    </row>
    <row r="7">
      <c r="A7" s="13" t="n"/>
      <c r="C7" s="14">
        <f>IF(COUNT(B5:B7)&lt;7,"",ROUND(AVERAGE(B5:B7),2))</f>
        <v/>
      </c>
    </row>
    <row r="8">
      <c r="A8" s="13" t="n"/>
      <c r="C8" s="14">
        <f>IF(COUNT(B5:B8)&lt;7,"",ROUND(AVERAGE(B5:B8),2))</f>
        <v/>
      </c>
    </row>
    <row r="9">
      <c r="A9" s="13" t="n"/>
      <c r="C9" s="14">
        <f>IF(COUNT(B5:B9)&lt;7,"",ROUND(AVERAGE(B5:B9),2))</f>
        <v/>
      </c>
    </row>
    <row r="10">
      <c r="A10" s="13" t="n"/>
      <c r="C10" s="14">
        <f>IF(COUNT(B5:B10)&lt;7,"",ROUND(AVERAGE(B5:B10),2))</f>
        <v/>
      </c>
    </row>
    <row r="11">
      <c r="A11" s="13" t="n"/>
      <c r="C11" s="14">
        <f>IF(COUNT(B5:B11)&lt;7,"",ROUND(AVERAGE(B5:B11),2))</f>
        <v/>
      </c>
    </row>
    <row r="12">
      <c r="A12" s="13" t="n"/>
      <c r="C12" s="14">
        <f>IF(COUNT(B6:B12)&lt;7,"",ROUND(AVERAGE(B6:B12),2))</f>
        <v/>
      </c>
    </row>
    <row r="13">
      <c r="A13" s="13" t="n"/>
      <c r="C13" s="14">
        <f>IF(COUNT(B7:B13)&lt;7,"",ROUND(AVERAGE(B7:B13),2))</f>
        <v/>
      </c>
    </row>
    <row r="14">
      <c r="A14" s="13" t="n"/>
      <c r="C14" s="14">
        <f>IF(COUNT(B8:B14)&lt;7,"",ROUND(AVERAGE(B8:B14),2))</f>
        <v/>
      </c>
    </row>
    <row r="15">
      <c r="A15" s="13" t="n"/>
      <c r="C15" s="14">
        <f>IF(COUNT(B9:B15)&lt;7,"",ROUND(AVERAGE(B9:B15),2))</f>
        <v/>
      </c>
    </row>
    <row r="16">
      <c r="A16" s="13" t="n"/>
      <c r="C16" s="14">
        <f>IF(COUNT(B10:B16)&lt;7,"",ROUND(AVERAGE(B10:B16),2))</f>
        <v/>
      </c>
    </row>
    <row r="17">
      <c r="A17" s="13" t="n"/>
      <c r="C17" s="14">
        <f>IF(COUNT(B11:B17)&lt;7,"",ROUND(AVERAGE(B11:B17),2))</f>
        <v/>
      </c>
    </row>
    <row r="18">
      <c r="A18" s="13" t="n"/>
      <c r="C18" s="14">
        <f>IF(COUNT(B12:B18)&lt;7,"",ROUND(AVERAGE(B12:B18),2))</f>
        <v/>
      </c>
    </row>
    <row r="19">
      <c r="A19" s="13" t="n"/>
      <c r="C19" s="14">
        <f>IF(COUNT(B13:B19)&lt;7,"",ROUND(AVERAGE(B13:B19),2))</f>
        <v/>
      </c>
    </row>
    <row r="20">
      <c r="A20" s="13" t="n"/>
      <c r="C20" s="14">
        <f>IF(COUNT(B14:B20)&lt;7,"",ROUND(AVERAGE(B14:B20),2))</f>
        <v/>
      </c>
    </row>
    <row r="21">
      <c r="A21" s="13" t="n"/>
      <c r="C21" s="14">
        <f>IF(COUNT(B15:B21)&lt;7,"",ROUND(AVERAGE(B15:B21),2))</f>
        <v/>
      </c>
    </row>
    <row r="22">
      <c r="A22" s="13" t="n"/>
      <c r="C22" s="14">
        <f>IF(COUNT(B16:B22)&lt;7,"",ROUND(AVERAGE(B16:B22),2))</f>
        <v/>
      </c>
    </row>
    <row r="23">
      <c r="A23" s="13" t="n"/>
      <c r="C23" s="14">
        <f>IF(COUNT(B17:B23)&lt;7,"",ROUND(AVERAGE(B17:B23),2))</f>
        <v/>
      </c>
    </row>
    <row r="24">
      <c r="A24" s="13" t="n"/>
      <c r="C24" s="14">
        <f>IF(COUNT(B18:B24)&lt;7,"",ROUND(AVERAGE(B18:B24),2))</f>
        <v/>
      </c>
    </row>
    <row r="25">
      <c r="A25" s="13" t="n"/>
      <c r="C25" s="14">
        <f>IF(COUNT(B19:B25)&lt;7,"",ROUND(AVERAGE(B19:B25),2))</f>
        <v/>
      </c>
    </row>
    <row r="26">
      <c r="A26" s="13" t="n"/>
      <c r="C26" s="14">
        <f>IF(COUNT(B20:B26)&lt;7,"",ROUND(AVERAGE(B20:B26),2))</f>
        <v/>
      </c>
    </row>
    <row r="27">
      <c r="A27" s="13" t="n"/>
      <c r="C27" s="14">
        <f>IF(COUNT(B21:B27)&lt;7,"",ROUND(AVERAGE(B21:B27),2))</f>
        <v/>
      </c>
    </row>
    <row r="28">
      <c r="A28" s="13" t="n"/>
      <c r="C28" s="14">
        <f>IF(COUNT(B22:B28)&lt;7,"",ROUND(AVERAGE(B22:B28),2))</f>
        <v/>
      </c>
    </row>
    <row r="29">
      <c r="A29" s="13" t="n"/>
      <c r="C29" s="14">
        <f>IF(COUNT(B23:B29)&lt;7,"",ROUND(AVERAGE(B23:B29),2))</f>
        <v/>
      </c>
    </row>
    <row r="30">
      <c r="A30" s="13" t="n"/>
      <c r="C30" s="14">
        <f>IF(COUNT(B24:B30)&lt;7,"",ROUND(AVERAGE(B24:B30),2))</f>
        <v/>
      </c>
    </row>
    <row r="31">
      <c r="A31" s="13" t="n"/>
      <c r="C31" s="14">
        <f>IF(COUNT(B25:B31)&lt;7,"",ROUND(AVERAGE(B25:B31),2))</f>
        <v/>
      </c>
    </row>
    <row r="32">
      <c r="A32" s="13" t="n"/>
      <c r="C32" s="14">
        <f>IF(COUNT(B26:B32)&lt;7,"",ROUND(AVERAGE(B26:B32),2))</f>
        <v/>
      </c>
    </row>
    <row r="33">
      <c r="A33" s="13" t="n"/>
      <c r="C33" s="14">
        <f>IF(COUNT(B27:B33)&lt;7,"",ROUND(AVERAGE(B27:B33),2))</f>
        <v/>
      </c>
    </row>
    <row r="34">
      <c r="A34" s="13" t="n"/>
      <c r="C34" s="14">
        <f>IF(COUNT(B28:B34)&lt;7,"",ROUND(AVERAGE(B28:B34),2))</f>
        <v/>
      </c>
    </row>
    <row r="35">
      <c r="A35" s="13" t="n"/>
      <c r="C35" s="14">
        <f>IF(COUNT(B29:B35)&lt;7,"",ROUND(AVERAGE(B29:B35),2))</f>
        <v/>
      </c>
    </row>
    <row r="36">
      <c r="A36" s="13" t="n"/>
      <c r="C36" s="14">
        <f>IF(COUNT(B30:B36)&lt;7,"",ROUND(AVERAGE(B30:B36),2))</f>
        <v/>
      </c>
    </row>
    <row r="37">
      <c r="A37" s="13" t="n"/>
      <c r="C37" s="14">
        <f>IF(COUNT(B31:B37)&lt;7,"",ROUND(AVERAGE(B31:B37),2))</f>
        <v/>
      </c>
    </row>
    <row r="38">
      <c r="A38" s="13" t="n"/>
      <c r="C38" s="14">
        <f>IF(COUNT(B32:B38)&lt;7,"",ROUND(AVERAGE(B32:B38),2))</f>
        <v/>
      </c>
    </row>
    <row r="39">
      <c r="A39" s="13" t="n"/>
      <c r="C39" s="14">
        <f>IF(COUNT(B33:B39)&lt;7,"",ROUND(AVERAGE(B33:B39),2))</f>
        <v/>
      </c>
    </row>
    <row r="40">
      <c r="A40" s="13" t="n"/>
      <c r="C40" s="14">
        <f>IF(COUNT(B34:B40)&lt;7,"",ROUND(AVERAGE(B34:B40),2))</f>
        <v/>
      </c>
    </row>
    <row r="41">
      <c r="A41" s="13" t="n"/>
      <c r="C41" s="14">
        <f>IF(COUNT(B35:B41)&lt;7,"",ROUND(AVERAGE(B35:B41),2))</f>
        <v/>
      </c>
    </row>
    <row r="42">
      <c r="A42" s="13" t="n"/>
      <c r="C42" s="14">
        <f>IF(COUNT(B36:B42)&lt;7,"",ROUND(AVERAGE(B36:B42),2))</f>
        <v/>
      </c>
    </row>
    <row r="43">
      <c r="A43" s="13" t="n"/>
      <c r="C43" s="14">
        <f>IF(COUNT(B37:B43)&lt;7,"",ROUND(AVERAGE(B37:B43),2))</f>
        <v/>
      </c>
    </row>
    <row r="44">
      <c r="A44" s="13" t="n"/>
      <c r="C44" s="14">
        <f>IF(COUNT(B38:B44)&lt;7,"",ROUND(AVERAGE(B38:B44),2))</f>
        <v/>
      </c>
    </row>
    <row r="45">
      <c r="A45" s="13" t="n"/>
      <c r="C45" s="14">
        <f>IF(COUNT(B39:B45)&lt;7,"",ROUND(AVERAGE(B39:B45),2))</f>
        <v/>
      </c>
    </row>
    <row r="46">
      <c r="A46" s="13" t="n"/>
      <c r="C46" s="14">
        <f>IF(COUNT(B40:B46)&lt;7,"",ROUND(AVERAGE(B40:B46),2))</f>
        <v/>
      </c>
    </row>
    <row r="47">
      <c r="A47" s="13" t="n"/>
      <c r="C47" s="14">
        <f>IF(COUNT(B41:B47)&lt;7,"",ROUND(AVERAGE(B41:B47),2))</f>
        <v/>
      </c>
    </row>
    <row r="48">
      <c r="A48" s="13" t="n"/>
      <c r="C48" s="14">
        <f>IF(COUNT(B42:B48)&lt;7,"",ROUND(AVERAGE(B42:B48),2))</f>
        <v/>
      </c>
    </row>
    <row r="49">
      <c r="A49" s="13" t="n"/>
      <c r="C49" s="14">
        <f>IF(COUNT(B43:B49)&lt;7,"",ROUND(AVERAGE(B43:B49),2))</f>
        <v/>
      </c>
    </row>
    <row r="50">
      <c r="A50" s="13" t="n"/>
      <c r="C50" s="14">
        <f>IF(COUNT(B44:B50)&lt;7,"",ROUND(AVERAGE(B44:B50),2))</f>
        <v/>
      </c>
    </row>
    <row r="51">
      <c r="A51" s="13" t="n"/>
      <c r="C51" s="14">
        <f>IF(COUNT(B45:B51)&lt;7,"",ROUND(AVERAGE(B45:B51),2))</f>
        <v/>
      </c>
    </row>
    <row r="52">
      <c r="A52" s="13" t="n"/>
      <c r="C52" s="14">
        <f>IF(COUNT(B46:B52)&lt;7,"",ROUND(AVERAGE(B46:B52),2))</f>
        <v/>
      </c>
    </row>
    <row r="53">
      <c r="A53" s="13" t="n"/>
      <c r="C53" s="14">
        <f>IF(COUNT(B47:B53)&lt;7,"",ROUND(AVERAGE(B47:B53),2))</f>
        <v/>
      </c>
    </row>
    <row r="54">
      <c r="A54" s="13" t="n"/>
      <c r="C54" s="14">
        <f>IF(COUNT(B48:B54)&lt;7,"",ROUND(AVERAGE(B48:B54),2))</f>
        <v/>
      </c>
    </row>
    <row r="55">
      <c r="A55" s="13" t="n"/>
      <c r="C55" s="14">
        <f>IF(COUNT(B49:B55)&lt;7,"",ROUND(AVERAGE(B49:B55),2))</f>
        <v/>
      </c>
    </row>
    <row r="56">
      <c r="A56" s="13" t="n"/>
      <c r="C56" s="14">
        <f>IF(COUNT(B50:B56)&lt;7,"",ROUND(AVERAGE(B50:B56),2))</f>
        <v/>
      </c>
    </row>
    <row r="57">
      <c r="A57" s="13" t="n"/>
      <c r="C57" s="14">
        <f>IF(COUNT(B51:B57)&lt;7,"",ROUND(AVERAGE(B51:B57),2))</f>
        <v/>
      </c>
    </row>
    <row r="58">
      <c r="A58" s="13" t="n"/>
      <c r="C58" s="14">
        <f>IF(COUNT(B52:B58)&lt;7,"",ROUND(AVERAGE(B52:B58),2))</f>
        <v/>
      </c>
    </row>
    <row r="59">
      <c r="A59" s="13" t="n"/>
      <c r="C59" s="14">
        <f>IF(COUNT(B53:B59)&lt;7,"",ROUND(AVERAGE(B53:B59),2))</f>
        <v/>
      </c>
    </row>
    <row r="60">
      <c r="A60" s="13" t="n"/>
      <c r="C60" s="14">
        <f>IF(COUNT(B54:B60)&lt;7,"",ROUND(AVERAGE(B54:B60),2))</f>
        <v/>
      </c>
    </row>
    <row r="61">
      <c r="A61" s="13" t="n"/>
      <c r="C61" s="14">
        <f>IF(COUNT(B55:B61)&lt;7,"",ROUND(AVERAGE(B55:B61),2))</f>
        <v/>
      </c>
    </row>
    <row r="62">
      <c r="A62" s="13" t="n"/>
      <c r="C62" s="14">
        <f>IF(COUNT(B56:B62)&lt;7,"",ROUND(AVERAGE(B56:B62),2))</f>
        <v/>
      </c>
    </row>
    <row r="63">
      <c r="A63" s="13" t="n"/>
      <c r="C63" s="14">
        <f>IF(COUNT(B57:B63)&lt;7,"",ROUND(AVERAGE(B57:B63),2))</f>
        <v/>
      </c>
    </row>
    <row r="64">
      <c r="A64" s="13" t="n"/>
      <c r="C64" s="14">
        <f>IF(COUNT(B58:B64)&lt;7,"",ROUND(AVERAGE(B58:B64),2))</f>
        <v/>
      </c>
    </row>
    <row r="65">
      <c r="A65" s="13" t="n"/>
      <c r="C65" s="14">
        <f>IF(COUNT(B59:B65)&lt;7,"",ROUND(AVERAGE(B59:B65),2))</f>
        <v/>
      </c>
    </row>
    <row r="66">
      <c r="A66" s="13" t="n"/>
      <c r="C66" s="14">
        <f>IF(COUNT(B60:B66)&lt;7,"",ROUND(AVERAGE(B60:B66),2))</f>
        <v/>
      </c>
    </row>
    <row r="67">
      <c r="A67" s="13" t="n"/>
      <c r="C67" s="14">
        <f>IF(COUNT(B61:B67)&lt;7,"",ROUND(AVERAGE(B61:B67),2))</f>
        <v/>
      </c>
    </row>
    <row r="68">
      <c r="A68" s="13" t="n"/>
      <c r="C68" s="14">
        <f>IF(COUNT(B62:B68)&lt;7,"",ROUND(AVERAGE(B62:B68),2))</f>
        <v/>
      </c>
    </row>
    <row r="69">
      <c r="A69" s="13" t="n"/>
      <c r="C69" s="14">
        <f>IF(COUNT(B63:B69)&lt;7,"",ROUND(AVERAGE(B63:B69),2))</f>
        <v/>
      </c>
    </row>
    <row r="70">
      <c r="A70" s="13" t="n"/>
      <c r="C70" s="14">
        <f>IF(COUNT(B64:B70)&lt;7,"",ROUND(AVERAGE(B64:B70),2))</f>
        <v/>
      </c>
    </row>
    <row r="71">
      <c r="A71" s="13" t="n"/>
      <c r="C71" s="14">
        <f>IF(COUNT(B65:B71)&lt;7,"",ROUND(AVERAGE(B65:B71),2))</f>
        <v/>
      </c>
    </row>
    <row r="72">
      <c r="A72" s="13" t="n"/>
      <c r="C72" s="14">
        <f>IF(COUNT(B66:B72)&lt;7,"",ROUND(AVERAGE(B66:B72),2))</f>
        <v/>
      </c>
    </row>
    <row r="73">
      <c r="A73" s="13" t="n"/>
      <c r="C73" s="14">
        <f>IF(COUNT(B67:B73)&lt;7,"",ROUND(AVERAGE(B67:B73),2))</f>
        <v/>
      </c>
    </row>
    <row r="74">
      <c r="A74" s="13" t="n"/>
      <c r="C74" s="14">
        <f>IF(COUNT(B68:B74)&lt;7,"",ROUND(AVERAGE(B68:B74),2))</f>
        <v/>
      </c>
    </row>
    <row r="75">
      <c r="A75" s="13" t="n"/>
      <c r="C75" s="14">
        <f>IF(COUNT(B69:B75)&lt;7,"",ROUND(AVERAGE(B69:B75),2))</f>
        <v/>
      </c>
    </row>
    <row r="76">
      <c r="A76" s="13" t="n"/>
      <c r="C76" s="14">
        <f>IF(COUNT(B70:B76)&lt;7,"",ROUND(AVERAGE(B70:B76),2))</f>
        <v/>
      </c>
    </row>
    <row r="77">
      <c r="A77" s="13" t="n"/>
      <c r="C77" s="14">
        <f>IF(COUNT(B71:B77)&lt;7,"",ROUND(AVERAGE(B71:B77),2))</f>
        <v/>
      </c>
    </row>
    <row r="78">
      <c r="A78" s="13" t="n"/>
      <c r="C78" s="14">
        <f>IF(COUNT(B72:B78)&lt;7,"",ROUND(AVERAGE(B72:B78),2))</f>
        <v/>
      </c>
    </row>
    <row r="79">
      <c r="A79" s="13" t="n"/>
      <c r="C79" s="14">
        <f>IF(COUNT(B73:B79)&lt;7,"",ROUND(AVERAGE(B73:B79),2))</f>
        <v/>
      </c>
    </row>
    <row r="80">
      <c r="A80" s="13" t="n"/>
      <c r="C80" s="14">
        <f>IF(COUNT(B74:B80)&lt;7,"",ROUND(AVERAGE(B74:B80),2))</f>
        <v/>
      </c>
    </row>
    <row r="81">
      <c r="A81" s="13" t="n"/>
      <c r="C81" s="14">
        <f>IF(COUNT(B75:B81)&lt;7,"",ROUND(AVERAGE(B75:B81),2))</f>
        <v/>
      </c>
    </row>
    <row r="82">
      <c r="A82" s="13" t="n"/>
      <c r="C82" s="14">
        <f>IF(COUNT(B76:B82)&lt;7,"",ROUND(AVERAGE(B76:B82),2))</f>
        <v/>
      </c>
    </row>
    <row r="83">
      <c r="A83" s="13" t="n"/>
      <c r="C83" s="14">
        <f>IF(COUNT(B77:B83)&lt;7,"",ROUND(AVERAGE(B77:B83),2))</f>
        <v/>
      </c>
    </row>
    <row r="84">
      <c r="A84" s="13" t="n"/>
      <c r="C84" s="14">
        <f>IF(COUNT(B78:B84)&lt;7,"",ROUND(AVERAGE(B78:B84),2))</f>
        <v/>
      </c>
    </row>
    <row r="85">
      <c r="A85" s="13" t="n"/>
      <c r="C85" s="14">
        <f>IF(COUNT(B79:B85)&lt;7,"",ROUND(AVERAGE(B79:B85),2))</f>
        <v/>
      </c>
    </row>
    <row r="86">
      <c r="A86" s="13" t="n"/>
      <c r="C86" s="14">
        <f>IF(COUNT(B80:B86)&lt;7,"",ROUND(AVERAGE(B80:B86),2))</f>
        <v/>
      </c>
    </row>
    <row r="87">
      <c r="A87" s="13" t="n"/>
      <c r="C87" s="14">
        <f>IF(COUNT(B81:B87)&lt;7,"",ROUND(AVERAGE(B81:B87),2))</f>
        <v/>
      </c>
    </row>
    <row r="88">
      <c r="A88" s="13" t="n"/>
      <c r="C88" s="14">
        <f>IF(COUNT(B82:B88)&lt;7,"",ROUND(AVERAGE(B82:B88),2))</f>
        <v/>
      </c>
    </row>
    <row r="89">
      <c r="A89" s="13" t="n"/>
      <c r="C89" s="14">
        <f>IF(COUNT(B83:B89)&lt;7,"",ROUND(AVERAGE(B83:B89),2))</f>
        <v/>
      </c>
    </row>
    <row r="90">
      <c r="A90" s="13" t="n"/>
      <c r="C90" s="14">
        <f>IF(COUNT(B84:B90)&lt;7,"",ROUND(AVERAGE(B84:B90),2))</f>
        <v/>
      </c>
    </row>
    <row r="91">
      <c r="A91" s="13" t="n"/>
      <c r="C91" s="14">
        <f>IF(COUNT(B85:B91)&lt;7,"",ROUND(AVERAGE(B85:B91),2))</f>
        <v/>
      </c>
    </row>
    <row r="92">
      <c r="A92" s="13" t="n"/>
      <c r="C92" s="14">
        <f>IF(COUNT(B86:B92)&lt;7,"",ROUND(AVERAGE(B86:B92),2))</f>
        <v/>
      </c>
    </row>
    <row r="93">
      <c r="A93" s="13" t="n"/>
      <c r="C93" s="14">
        <f>IF(COUNT(B87:B93)&lt;7,"",ROUND(AVERAGE(B87:B93),2))</f>
        <v/>
      </c>
    </row>
    <row r="94">
      <c r="A94" s="13" t="n"/>
      <c r="C94" s="14">
        <f>IF(COUNT(B88:B94)&lt;7,"",ROUND(AVERAGE(B88:B94),2))</f>
        <v/>
      </c>
    </row>
    <row r="95">
      <c r="A95" s="13" t="n"/>
      <c r="C95" s="14">
        <f>IF(COUNT(B89:B95)&lt;7,"",ROUND(AVERAGE(B89:B95),2))</f>
        <v/>
      </c>
    </row>
    <row r="96">
      <c r="A96" s="13" t="n"/>
      <c r="C96" s="14">
        <f>IF(COUNT(B90:B96)&lt;7,"",ROUND(AVERAGE(B90:B96),2))</f>
        <v/>
      </c>
    </row>
    <row r="97">
      <c r="A97" s="13" t="n"/>
      <c r="C97" s="14">
        <f>IF(COUNT(B91:B97)&lt;7,"",ROUND(AVERAGE(B91:B97),2))</f>
        <v/>
      </c>
    </row>
    <row r="98">
      <c r="A98" s="13" t="n"/>
      <c r="C98" s="14">
        <f>IF(COUNT(B92:B98)&lt;7,"",ROUND(AVERAGE(B92:B98),2))</f>
        <v/>
      </c>
    </row>
    <row r="99">
      <c r="A99" s="13" t="n"/>
      <c r="C99" s="14">
        <f>IF(COUNT(B93:B99)&lt;7,"",ROUND(AVERAGE(B93:B99),2))</f>
        <v/>
      </c>
    </row>
    <row r="100">
      <c r="A100" s="13" t="n"/>
      <c r="C100" s="14">
        <f>IF(COUNT(B94:B100)&lt;7,"",ROUND(AVERAGE(B94:B100),2))</f>
        <v/>
      </c>
    </row>
    <row r="101">
      <c r="A101" s="13" t="n"/>
      <c r="C101" s="14">
        <f>IF(COUNT(B95:B101)&lt;7,"",ROUND(AVERAGE(B95:B101),2))</f>
        <v/>
      </c>
    </row>
    <row r="102">
      <c r="A102" s="13" t="n"/>
      <c r="C102" s="14">
        <f>IF(COUNT(B96:B102)&lt;7,"",ROUND(AVERAGE(B96:B102),2))</f>
        <v/>
      </c>
    </row>
    <row r="103">
      <c r="A103" s="13" t="n"/>
      <c r="C103" s="14">
        <f>IF(COUNT(B97:B103)&lt;7,"",ROUND(AVERAGE(B97:B103),2))</f>
        <v/>
      </c>
    </row>
    <row r="104">
      <c r="A104" s="13" t="n"/>
      <c r="C104" s="14">
        <f>IF(COUNT(B98:B104)&lt;7,"",ROUND(AVERAGE(B98:B104),2))</f>
        <v/>
      </c>
    </row>
    <row r="105">
      <c r="A105" s="13" t="n"/>
      <c r="C105" s="14">
        <f>IF(COUNT(B99:B105)&lt;7,"",ROUND(AVERAGE(B99:B105),2))</f>
        <v/>
      </c>
    </row>
    <row r="106">
      <c r="A106" s="13" t="n"/>
      <c r="C106" s="14">
        <f>IF(COUNT(B100:B106)&lt;7,"",ROUND(AVERAGE(B100:B106),2))</f>
        <v/>
      </c>
    </row>
    <row r="107">
      <c r="A107" s="13" t="n"/>
      <c r="C107" s="14">
        <f>IF(COUNT(B101:B107)&lt;7,"",ROUND(AVERAGE(B101:B107),2))</f>
        <v/>
      </c>
    </row>
    <row r="108">
      <c r="A108" s="13" t="n"/>
      <c r="C108" s="14">
        <f>IF(COUNT(B102:B108)&lt;7,"",ROUND(AVERAGE(B102:B108),2))</f>
        <v/>
      </c>
    </row>
    <row r="109">
      <c r="A109" s="13" t="n"/>
      <c r="C109" s="14">
        <f>IF(COUNT(B103:B109)&lt;7,"",ROUND(AVERAGE(B103:B109),2))</f>
        <v/>
      </c>
    </row>
    <row r="110">
      <c r="A110" s="13" t="n"/>
      <c r="C110" s="14">
        <f>IF(COUNT(B104:B110)&lt;7,"",ROUND(AVERAGE(B104:B110),2))</f>
        <v/>
      </c>
    </row>
    <row r="111">
      <c r="A111" s="13" t="n"/>
      <c r="C111" s="14">
        <f>IF(COUNT(B105:B111)&lt;7,"",ROUND(AVERAGE(B105:B111),2))</f>
        <v/>
      </c>
    </row>
    <row r="112">
      <c r="A112" s="13" t="n"/>
      <c r="C112" s="14">
        <f>IF(COUNT(B106:B112)&lt;7,"",ROUND(AVERAGE(B106:B112),2))</f>
        <v/>
      </c>
    </row>
    <row r="113">
      <c r="A113" s="13" t="n"/>
      <c r="C113" s="14">
        <f>IF(COUNT(B107:B113)&lt;7,"",ROUND(AVERAGE(B107:B113),2))</f>
        <v/>
      </c>
    </row>
    <row r="114">
      <c r="A114" s="13" t="n"/>
      <c r="C114" s="14">
        <f>IF(COUNT(B108:B114)&lt;7,"",ROUND(AVERAGE(B108:B114),2))</f>
        <v/>
      </c>
    </row>
    <row r="115">
      <c r="A115" s="13" t="n"/>
      <c r="C115" s="14">
        <f>IF(COUNT(B109:B115)&lt;7,"",ROUND(AVERAGE(B109:B115),2))</f>
        <v/>
      </c>
    </row>
    <row r="116">
      <c r="A116" s="13" t="n"/>
      <c r="C116" s="14">
        <f>IF(COUNT(B110:B116)&lt;7,"",ROUND(AVERAGE(B110:B116),2))</f>
        <v/>
      </c>
    </row>
    <row r="117">
      <c r="A117" s="13" t="n"/>
      <c r="C117" s="14">
        <f>IF(COUNT(B111:B117)&lt;7,"",ROUND(AVERAGE(B111:B117),2))</f>
        <v/>
      </c>
    </row>
    <row r="118">
      <c r="A118" s="13" t="n"/>
      <c r="C118" s="14">
        <f>IF(COUNT(B112:B118)&lt;7,"",ROUND(AVERAGE(B112:B118),2))</f>
        <v/>
      </c>
    </row>
    <row r="119">
      <c r="A119" s="13" t="n"/>
      <c r="C119" s="14">
        <f>IF(COUNT(B113:B119)&lt;7,"",ROUND(AVERAGE(B113:B119),2))</f>
        <v/>
      </c>
    </row>
    <row r="120">
      <c r="A120" s="13" t="n"/>
      <c r="C120" s="14">
        <f>IF(COUNT(B114:B120)&lt;7,"",ROUND(AVERAGE(B114:B120),2))</f>
        <v/>
      </c>
    </row>
    <row r="121">
      <c r="A121" s="13" t="n"/>
      <c r="C121" s="14">
        <f>IF(COUNT(B115:B121)&lt;7,"",ROUND(AVERAGE(B115:B121),2))</f>
        <v/>
      </c>
    </row>
    <row r="122">
      <c r="A122" s="13" t="n"/>
      <c r="C122" s="14">
        <f>IF(COUNT(B116:B122)&lt;7,"",ROUND(AVERAGE(B116:B122),2))</f>
        <v/>
      </c>
    </row>
    <row r="123">
      <c r="A123" s="13" t="n"/>
      <c r="C123" s="14">
        <f>IF(COUNT(B117:B123)&lt;7,"",ROUND(AVERAGE(B117:B123),2))</f>
        <v/>
      </c>
    </row>
    <row r="124">
      <c r="A124" s="13" t="n"/>
      <c r="C124" s="14">
        <f>IF(COUNT(B118:B124)&lt;7,"",ROUND(AVERAGE(B118:B124),2))</f>
        <v/>
      </c>
    </row>
    <row r="125">
      <c r="A125" s="13" t="n"/>
      <c r="C125" s="14">
        <f>IF(COUNT(B119:B125)&lt;7,"",ROUND(AVERAGE(B119:B125),2))</f>
        <v/>
      </c>
    </row>
    <row r="126">
      <c r="A126" s="13" t="n"/>
      <c r="C126" s="14">
        <f>IF(COUNT(B120:B126)&lt;7,"",ROUND(AVERAGE(B120:B126),2))</f>
        <v/>
      </c>
    </row>
    <row r="127">
      <c r="A127" s="13" t="n"/>
      <c r="C127" s="14">
        <f>IF(COUNT(B121:B127)&lt;7,"",ROUND(AVERAGE(B121:B127),2))</f>
        <v/>
      </c>
    </row>
    <row r="128">
      <c r="A128" s="13" t="n"/>
      <c r="C128" s="14">
        <f>IF(COUNT(B122:B128)&lt;7,"",ROUND(AVERAGE(B122:B128),2))</f>
        <v/>
      </c>
    </row>
    <row r="129">
      <c r="A129" s="13" t="n"/>
      <c r="C129" s="14">
        <f>IF(COUNT(B123:B129)&lt;7,"",ROUND(AVERAGE(B123:B129),2))</f>
        <v/>
      </c>
    </row>
    <row r="130">
      <c r="A130" s="13" t="n"/>
      <c r="C130" s="14">
        <f>IF(COUNT(B124:B130)&lt;7,"",ROUND(AVERAGE(B124:B130),2))</f>
        <v/>
      </c>
    </row>
    <row r="131">
      <c r="A131" s="13" t="n"/>
      <c r="C131" s="14">
        <f>IF(COUNT(B125:B131)&lt;7,"",ROUND(AVERAGE(B125:B131),2))</f>
        <v/>
      </c>
    </row>
    <row r="132">
      <c r="A132" s="13" t="n"/>
      <c r="C132" s="14">
        <f>IF(COUNT(B126:B132)&lt;7,"",ROUND(AVERAGE(B126:B132),2))</f>
        <v/>
      </c>
    </row>
    <row r="133">
      <c r="A133" s="13" t="n"/>
      <c r="C133" s="14">
        <f>IF(COUNT(B127:B133)&lt;7,"",ROUND(AVERAGE(B127:B133),2))</f>
        <v/>
      </c>
    </row>
    <row r="134">
      <c r="A134" s="13" t="n"/>
      <c r="C134" s="14">
        <f>IF(COUNT(B128:B134)&lt;7,"",ROUND(AVERAGE(B128:B134),2))</f>
        <v/>
      </c>
    </row>
    <row r="135">
      <c r="A135" s="13" t="n"/>
      <c r="C135" s="14">
        <f>IF(COUNT(B129:B135)&lt;7,"",ROUND(AVERAGE(B129:B135),2))</f>
        <v/>
      </c>
    </row>
    <row r="136">
      <c r="A136" s="13" t="n"/>
      <c r="C136" s="14">
        <f>IF(COUNT(B130:B136)&lt;7,"",ROUND(AVERAGE(B130:B136),2))</f>
        <v/>
      </c>
    </row>
    <row r="137">
      <c r="A137" s="13" t="n"/>
      <c r="C137" s="14">
        <f>IF(COUNT(B131:B137)&lt;7,"",ROUND(AVERAGE(B131:B137),2))</f>
        <v/>
      </c>
    </row>
    <row r="138">
      <c r="A138" s="13" t="n"/>
      <c r="C138" s="14">
        <f>IF(COUNT(B132:B138)&lt;7,"",ROUND(AVERAGE(B132:B138),2))</f>
        <v/>
      </c>
    </row>
    <row r="139">
      <c r="A139" s="13" t="n"/>
      <c r="C139" s="14">
        <f>IF(COUNT(B133:B139)&lt;7,"",ROUND(AVERAGE(B133:B139),2))</f>
        <v/>
      </c>
    </row>
    <row r="140">
      <c r="A140" s="13" t="n"/>
      <c r="C140" s="14">
        <f>IF(COUNT(B134:B140)&lt;7,"",ROUND(AVERAGE(B134:B140),2))</f>
        <v/>
      </c>
    </row>
    <row r="141">
      <c r="A141" s="13" t="n"/>
      <c r="C141" s="14">
        <f>IF(COUNT(B135:B141)&lt;7,"",ROUND(AVERAGE(B135:B141),2))</f>
        <v/>
      </c>
    </row>
    <row r="142">
      <c r="A142" s="13" t="n"/>
      <c r="C142" s="14">
        <f>IF(COUNT(B136:B142)&lt;7,"",ROUND(AVERAGE(B136:B142),2))</f>
        <v/>
      </c>
    </row>
    <row r="143">
      <c r="A143" s="13" t="n"/>
      <c r="C143" s="14">
        <f>IF(COUNT(B137:B143)&lt;7,"",ROUND(AVERAGE(B137:B143),2))</f>
        <v/>
      </c>
    </row>
    <row r="144">
      <c r="A144" s="13" t="n"/>
      <c r="C144" s="14">
        <f>IF(COUNT(B138:B144)&lt;7,"",ROUND(AVERAGE(B138:B144),2))</f>
        <v/>
      </c>
    </row>
    <row r="145">
      <c r="A145" s="13" t="n"/>
      <c r="C145" s="14">
        <f>IF(COUNT(B139:B145)&lt;7,"",ROUND(AVERAGE(B139:B145),2))</f>
        <v/>
      </c>
    </row>
    <row r="146">
      <c r="A146" s="13" t="n"/>
      <c r="C146" s="14">
        <f>IF(COUNT(B140:B146)&lt;7,"",ROUND(AVERAGE(B140:B146),2))</f>
        <v/>
      </c>
    </row>
    <row r="147">
      <c r="A147" s="13" t="n"/>
      <c r="C147" s="14">
        <f>IF(COUNT(B141:B147)&lt;7,"",ROUND(AVERAGE(B141:B147),2))</f>
        <v/>
      </c>
    </row>
    <row r="148">
      <c r="A148" s="13" t="n"/>
      <c r="C148" s="14">
        <f>IF(COUNT(B142:B148)&lt;7,"",ROUND(AVERAGE(B142:B148),2))</f>
        <v/>
      </c>
    </row>
    <row r="149">
      <c r="A149" s="13" t="n"/>
      <c r="C149" s="14">
        <f>IF(COUNT(B143:B149)&lt;7,"",ROUND(AVERAGE(B143:B149),2))</f>
        <v/>
      </c>
    </row>
    <row r="150">
      <c r="A150" s="13" t="n"/>
      <c r="C150" s="14">
        <f>IF(COUNT(B144:B150)&lt;7,"",ROUND(AVERAGE(B144:B150),2))</f>
        <v/>
      </c>
    </row>
    <row r="151">
      <c r="A151" s="13" t="n"/>
      <c r="C151" s="14">
        <f>IF(COUNT(B145:B151)&lt;7,"",ROUND(AVERAGE(B145:B151),2))</f>
        <v/>
      </c>
    </row>
    <row r="152">
      <c r="A152" s="13" t="n"/>
      <c r="C152" s="14">
        <f>IF(COUNT(B146:B152)&lt;7,"",ROUND(AVERAGE(B146:B152),2))</f>
        <v/>
      </c>
    </row>
    <row r="153">
      <c r="A153" s="13" t="n"/>
      <c r="C153" s="14">
        <f>IF(COUNT(B147:B153)&lt;7,"",ROUND(AVERAGE(B147:B153),2))</f>
        <v/>
      </c>
    </row>
    <row r="154">
      <c r="A154" s="13" t="n"/>
      <c r="C154" s="14">
        <f>IF(COUNT(B148:B154)&lt;7,"",ROUND(AVERAGE(B148:B154),2))</f>
        <v/>
      </c>
    </row>
    <row r="155">
      <c r="A155" s="13" t="n"/>
      <c r="C155" s="14">
        <f>IF(COUNT(B149:B155)&lt;7,"",ROUND(AVERAGE(B149:B155),2))</f>
        <v/>
      </c>
    </row>
    <row r="156">
      <c r="A156" s="13" t="n"/>
      <c r="C156" s="14">
        <f>IF(COUNT(B150:B156)&lt;7,"",ROUND(AVERAGE(B150:B156),2))</f>
        <v/>
      </c>
    </row>
    <row r="157">
      <c r="A157" s="13" t="n"/>
      <c r="C157" s="14">
        <f>IF(COUNT(B151:B157)&lt;7,"",ROUND(AVERAGE(B151:B157),2))</f>
        <v/>
      </c>
    </row>
    <row r="158">
      <c r="A158" s="13" t="n"/>
      <c r="C158" s="14">
        <f>IF(COUNT(B152:B158)&lt;7,"",ROUND(AVERAGE(B152:B158),2))</f>
        <v/>
      </c>
    </row>
    <row r="159">
      <c r="A159" s="13" t="n"/>
      <c r="C159" s="14">
        <f>IF(COUNT(B153:B159)&lt;7,"",ROUND(AVERAGE(B153:B159),2))</f>
        <v/>
      </c>
    </row>
    <row r="160">
      <c r="A160" s="13" t="n"/>
      <c r="C160" s="14">
        <f>IF(COUNT(B154:B160)&lt;7,"",ROUND(AVERAGE(B154:B160),2))</f>
        <v/>
      </c>
    </row>
    <row r="161">
      <c r="A161" s="13" t="n"/>
      <c r="C161" s="14">
        <f>IF(COUNT(B155:B161)&lt;7,"",ROUND(AVERAGE(B155:B161),2))</f>
        <v/>
      </c>
    </row>
    <row r="162">
      <c r="A162" s="13" t="n"/>
      <c r="C162" s="14">
        <f>IF(COUNT(B156:B162)&lt;7,"",ROUND(AVERAGE(B156:B162),2))</f>
        <v/>
      </c>
    </row>
    <row r="163">
      <c r="A163" s="13" t="n"/>
      <c r="C163" s="14">
        <f>IF(COUNT(B157:B163)&lt;7,"",ROUND(AVERAGE(B157:B163),2))</f>
        <v/>
      </c>
    </row>
    <row r="164">
      <c r="A164" s="13" t="n"/>
      <c r="C164" s="14">
        <f>IF(COUNT(B158:B164)&lt;7,"",ROUND(AVERAGE(B158:B164),2))</f>
        <v/>
      </c>
    </row>
    <row r="165">
      <c r="A165" s="13" t="n"/>
      <c r="C165" s="14">
        <f>IF(COUNT(B159:B165)&lt;7,"",ROUND(AVERAGE(B159:B165),2))</f>
        <v/>
      </c>
    </row>
    <row r="166">
      <c r="A166" s="13" t="n"/>
      <c r="C166" s="14">
        <f>IF(COUNT(B160:B166)&lt;7,"",ROUND(AVERAGE(B160:B166),2))</f>
        <v/>
      </c>
    </row>
    <row r="167">
      <c r="A167" s="13" t="n"/>
      <c r="C167" s="14">
        <f>IF(COUNT(B161:B167)&lt;7,"",ROUND(AVERAGE(B161:B167),2))</f>
        <v/>
      </c>
    </row>
    <row r="168">
      <c r="A168" s="13" t="n"/>
      <c r="C168" s="14">
        <f>IF(COUNT(B162:B168)&lt;7,"",ROUND(AVERAGE(B162:B168),2))</f>
        <v/>
      </c>
    </row>
    <row r="169">
      <c r="A169" s="13" t="n"/>
      <c r="C169" s="14">
        <f>IF(COUNT(B163:B169)&lt;7,"",ROUND(AVERAGE(B163:B169),2))</f>
        <v/>
      </c>
    </row>
    <row r="170">
      <c r="A170" s="13" t="n"/>
      <c r="C170" s="14">
        <f>IF(COUNT(B164:B170)&lt;7,"",ROUND(AVERAGE(B164:B170),2))</f>
        <v/>
      </c>
    </row>
    <row r="171">
      <c r="A171" s="13" t="n"/>
      <c r="C171" s="14">
        <f>IF(COUNT(B165:B171)&lt;7,"",ROUND(AVERAGE(B165:B171),2))</f>
        <v/>
      </c>
    </row>
    <row r="172">
      <c r="A172" s="13" t="n"/>
      <c r="C172" s="14">
        <f>IF(COUNT(B166:B172)&lt;7,"",ROUND(AVERAGE(B166:B172),2))</f>
        <v/>
      </c>
    </row>
    <row r="173">
      <c r="A173" s="13" t="n"/>
      <c r="C173" s="14">
        <f>IF(COUNT(B167:B173)&lt;7,"",ROUND(AVERAGE(B167:B173),2))</f>
        <v/>
      </c>
    </row>
    <row r="174">
      <c r="A174" s="13" t="n"/>
      <c r="C174" s="14">
        <f>IF(COUNT(B168:B174)&lt;7,"",ROUND(AVERAGE(B168:B174),2))</f>
        <v/>
      </c>
    </row>
    <row r="175">
      <c r="A175" s="13" t="n"/>
      <c r="C175" s="14">
        <f>IF(COUNT(B169:B175)&lt;7,"",ROUND(AVERAGE(B169:B175),2))</f>
        <v/>
      </c>
    </row>
    <row r="176">
      <c r="A176" s="13" t="n"/>
      <c r="C176" s="14">
        <f>IF(COUNT(B170:B176)&lt;7,"",ROUND(AVERAGE(B170:B176),2))</f>
        <v/>
      </c>
    </row>
    <row r="177">
      <c r="A177" s="13" t="n"/>
      <c r="C177" s="14">
        <f>IF(COUNT(B171:B177)&lt;7,"",ROUND(AVERAGE(B171:B177),2))</f>
        <v/>
      </c>
    </row>
    <row r="178">
      <c r="A178" s="13" t="n"/>
      <c r="C178" s="14">
        <f>IF(COUNT(B172:B178)&lt;7,"",ROUND(AVERAGE(B172:B178),2))</f>
        <v/>
      </c>
    </row>
    <row r="179">
      <c r="A179" s="13" t="n"/>
      <c r="C179" s="14">
        <f>IF(COUNT(B173:B179)&lt;7,"",ROUND(AVERAGE(B173:B179),2))</f>
        <v/>
      </c>
    </row>
    <row r="180">
      <c r="A180" s="13" t="n"/>
      <c r="C180" s="14">
        <f>IF(COUNT(B174:B180)&lt;7,"",ROUND(AVERAGE(B174:B180),2))</f>
        <v/>
      </c>
    </row>
    <row r="181">
      <c r="A181" s="13" t="n"/>
      <c r="C181" s="14">
        <f>IF(COUNT(B175:B181)&lt;7,"",ROUND(AVERAGE(B175:B181),2))</f>
        <v/>
      </c>
    </row>
    <row r="182">
      <c r="A182" s="13" t="n"/>
      <c r="C182" s="14">
        <f>IF(COUNT(B176:B182)&lt;7,"",ROUND(AVERAGE(B176:B182),2))</f>
        <v/>
      </c>
    </row>
    <row r="183">
      <c r="A183" s="13" t="n"/>
      <c r="C183" s="14">
        <f>IF(COUNT(B177:B183)&lt;7,"",ROUND(AVERAGE(B177:B183),2))</f>
        <v/>
      </c>
    </row>
    <row r="184">
      <c r="A184" s="13" t="n"/>
      <c r="C184" s="14">
        <f>IF(COUNT(B178:B184)&lt;7,"",ROUND(AVERAGE(B178:B184),2))</f>
        <v/>
      </c>
    </row>
    <row r="185">
      <c r="A185" s="13" t="n"/>
      <c r="C185" s="14">
        <f>IF(COUNT(B179:B185)&lt;7,"",ROUND(AVERAGE(B179:B185),2))</f>
        <v/>
      </c>
    </row>
    <row r="186">
      <c r="A186" s="13" t="n"/>
      <c r="C186" s="14">
        <f>IF(COUNT(B180:B186)&lt;7,"",ROUND(AVERAGE(B180:B186),2))</f>
        <v/>
      </c>
    </row>
    <row r="187">
      <c r="A187" s="13" t="n"/>
      <c r="C187" s="14">
        <f>IF(COUNT(B181:B187)&lt;7,"",ROUND(AVERAGE(B181:B187),2))</f>
        <v/>
      </c>
    </row>
    <row r="188">
      <c r="A188" s="13" t="n"/>
      <c r="C188" s="14">
        <f>IF(COUNT(B182:B188)&lt;7,"",ROUND(AVERAGE(B182:B188),2))</f>
        <v/>
      </c>
    </row>
    <row r="189">
      <c r="A189" s="13" t="n"/>
      <c r="C189" s="14">
        <f>IF(COUNT(B183:B189)&lt;7,"",ROUND(AVERAGE(B183:B189),2))</f>
        <v/>
      </c>
    </row>
    <row r="190">
      <c r="A190" s="13" t="n"/>
      <c r="C190" s="14">
        <f>IF(COUNT(B184:B190)&lt;7,"",ROUND(AVERAGE(B184:B190),2))</f>
        <v/>
      </c>
    </row>
    <row r="191">
      <c r="A191" s="13" t="n"/>
      <c r="C191" s="14">
        <f>IF(COUNT(B185:B191)&lt;7,"",ROUND(AVERAGE(B185:B191),2))</f>
        <v/>
      </c>
    </row>
    <row r="192">
      <c r="A192" s="13" t="n"/>
      <c r="C192" s="14">
        <f>IF(COUNT(B186:B192)&lt;7,"",ROUND(AVERAGE(B186:B192),2))</f>
        <v/>
      </c>
    </row>
    <row r="193">
      <c r="A193" s="13" t="n"/>
      <c r="C193" s="14">
        <f>IF(COUNT(B187:B193)&lt;7,"",ROUND(AVERAGE(B187:B193),2))</f>
        <v/>
      </c>
    </row>
    <row r="194">
      <c r="A194" s="13" t="n"/>
      <c r="C194" s="14">
        <f>IF(COUNT(B188:B194)&lt;7,"",ROUND(AVERAGE(B188:B194),2))</f>
        <v/>
      </c>
    </row>
    <row r="195">
      <c r="A195" s="13" t="n"/>
      <c r="C195" s="14">
        <f>IF(COUNT(B189:B195)&lt;7,"",ROUND(AVERAGE(B189:B195),2))</f>
        <v/>
      </c>
    </row>
    <row r="196">
      <c r="A196" s="13" t="n"/>
      <c r="C196" s="14">
        <f>IF(COUNT(B190:B196)&lt;7,"",ROUND(AVERAGE(B190:B196),2))</f>
        <v/>
      </c>
    </row>
    <row r="197">
      <c r="A197" s="13" t="n"/>
      <c r="C197" s="14">
        <f>IF(COUNT(B191:B197)&lt;7,"",ROUND(AVERAGE(B191:B197),2))</f>
        <v/>
      </c>
    </row>
    <row r="198">
      <c r="A198" s="13" t="n"/>
      <c r="C198" s="14">
        <f>IF(COUNT(B192:B198)&lt;7,"",ROUND(AVERAGE(B192:B198),2))</f>
        <v/>
      </c>
    </row>
    <row r="199">
      <c r="A199" s="13" t="n"/>
      <c r="C199" s="14">
        <f>IF(COUNT(B193:B199)&lt;7,"",ROUND(AVERAGE(B193:B199),2))</f>
        <v/>
      </c>
    </row>
    <row r="200">
      <c r="A200" s="13" t="n"/>
      <c r="C200" s="14">
        <f>IF(COUNT(B194:B200)&lt;7,"",ROUND(AVERAGE(B194:B200),2))</f>
        <v/>
      </c>
    </row>
    <row r="201">
      <c r="A201" s="13" t="n"/>
      <c r="C201" s="14">
        <f>IF(COUNT(B195:B201)&lt;7,"",ROUND(AVERAGE(B195:B201),2))</f>
        <v/>
      </c>
    </row>
    <row r="202">
      <c r="A202" s="13" t="n"/>
      <c r="C202" s="14">
        <f>IF(COUNT(B196:B202)&lt;7,"",ROUND(AVERAGE(B196:B202),2))</f>
        <v/>
      </c>
    </row>
    <row r="203">
      <c r="A203" s="13" t="n"/>
      <c r="C203" s="14">
        <f>IF(COUNT(B197:B203)&lt;7,"",ROUND(AVERAGE(B197:B203),2))</f>
        <v/>
      </c>
    </row>
    <row r="204">
      <c r="A204" s="13" t="n"/>
      <c r="C204" s="14">
        <f>IF(COUNT(B198:B204)&lt;7,"",ROUND(AVERAGE(B198:B204),2))</f>
        <v/>
      </c>
    </row>
    <row r="205">
      <c r="A205" s="13" t="n"/>
      <c r="C205" s="14">
        <f>IF(COUNT(B199:B205)&lt;7,"",ROUND(AVERAGE(B199:B205),2))</f>
        <v/>
      </c>
    </row>
    <row r="206">
      <c r="A206" s="13" t="n"/>
      <c r="C206" s="14">
        <f>IF(COUNT(B200:B206)&lt;7,"",ROUND(AVERAGE(B200:B206),2))</f>
        <v/>
      </c>
    </row>
    <row r="207">
      <c r="A207" s="13" t="n"/>
      <c r="C207" s="14">
        <f>IF(COUNT(B201:B207)&lt;7,"",ROUND(AVERAGE(B201:B207),2))</f>
        <v/>
      </c>
    </row>
    <row r="208">
      <c r="A208" s="13" t="n"/>
      <c r="C208" s="14">
        <f>IF(COUNT(B202:B208)&lt;7,"",ROUND(AVERAGE(B202:B208),2))</f>
        <v/>
      </c>
    </row>
    <row r="209">
      <c r="A209" s="13" t="n"/>
      <c r="C209" s="14">
        <f>IF(COUNT(B203:B209)&lt;7,"",ROUND(AVERAGE(B203:B209),2))</f>
        <v/>
      </c>
    </row>
    <row r="210">
      <c r="A210" s="13" t="n"/>
      <c r="C210" s="14">
        <f>IF(COUNT(B204:B210)&lt;7,"",ROUND(AVERAGE(B204:B210),2))</f>
        <v/>
      </c>
    </row>
    <row r="211">
      <c r="A211" s="13" t="n"/>
      <c r="C211" s="14">
        <f>IF(COUNT(B205:B211)&lt;7,"",ROUND(AVERAGE(B205:B211),2))</f>
        <v/>
      </c>
    </row>
    <row r="212">
      <c r="A212" s="13" t="n"/>
      <c r="C212" s="14">
        <f>IF(COUNT(B206:B212)&lt;7,"",ROUND(AVERAGE(B206:B212),2))</f>
        <v/>
      </c>
    </row>
    <row r="213">
      <c r="A213" s="13" t="n"/>
      <c r="C213" s="14">
        <f>IF(COUNT(B207:B213)&lt;7,"",ROUND(AVERAGE(B207:B213),2))</f>
        <v/>
      </c>
    </row>
    <row r="214">
      <c r="A214" s="13" t="n"/>
      <c r="C214" s="14">
        <f>IF(COUNT(B208:B214)&lt;7,"",ROUND(AVERAGE(B208:B214),2))</f>
        <v/>
      </c>
    </row>
    <row r="215">
      <c r="A215" s="13" t="n"/>
      <c r="C215" s="14">
        <f>IF(COUNT(B209:B215)&lt;7,"",ROUND(AVERAGE(B209:B215),2))</f>
        <v/>
      </c>
    </row>
    <row r="216">
      <c r="A216" s="13" t="n"/>
      <c r="C216" s="14">
        <f>IF(COUNT(B210:B216)&lt;7,"",ROUND(AVERAGE(B210:B216),2))</f>
        <v/>
      </c>
    </row>
    <row r="217">
      <c r="A217" s="13" t="n"/>
      <c r="C217" s="14">
        <f>IF(COUNT(B211:B217)&lt;7,"",ROUND(AVERAGE(B211:B217),2))</f>
        <v/>
      </c>
    </row>
    <row r="218">
      <c r="A218" s="13" t="n"/>
      <c r="C218" s="14">
        <f>IF(COUNT(B212:B218)&lt;7,"",ROUND(AVERAGE(B212:B218),2))</f>
        <v/>
      </c>
    </row>
    <row r="219">
      <c r="A219" s="13" t="n"/>
      <c r="C219" s="14">
        <f>IF(COUNT(B213:B219)&lt;7,"",ROUND(AVERAGE(B213:B219),2))</f>
        <v/>
      </c>
    </row>
    <row r="220">
      <c r="A220" s="13" t="n"/>
      <c r="C220" s="14">
        <f>IF(COUNT(B214:B220)&lt;7,"",ROUND(AVERAGE(B214:B220),2))</f>
        <v/>
      </c>
    </row>
    <row r="221">
      <c r="A221" s="13" t="n"/>
      <c r="C221" s="14">
        <f>IF(COUNT(B215:B221)&lt;7,"",ROUND(AVERAGE(B215:B221),2))</f>
        <v/>
      </c>
    </row>
    <row r="222">
      <c r="A222" s="13" t="n"/>
      <c r="C222" s="14">
        <f>IF(COUNT(B216:B222)&lt;7,"",ROUND(AVERAGE(B216:B222),2))</f>
        <v/>
      </c>
    </row>
    <row r="223">
      <c r="A223" s="13" t="n"/>
      <c r="C223" s="14">
        <f>IF(COUNT(B217:B223)&lt;7,"",ROUND(AVERAGE(B217:B223),2))</f>
        <v/>
      </c>
    </row>
    <row r="224">
      <c r="A224" s="13" t="n"/>
      <c r="C224" s="14">
        <f>IF(COUNT(B218:B224)&lt;7,"",ROUND(AVERAGE(B218:B224),2))</f>
        <v/>
      </c>
    </row>
    <row r="225">
      <c r="A225" s="13" t="n"/>
      <c r="C225" s="14">
        <f>IF(COUNT(B219:B225)&lt;7,"",ROUND(AVERAGE(B219:B225),2))</f>
        <v/>
      </c>
    </row>
    <row r="226">
      <c r="A226" s="13" t="n"/>
      <c r="C226" s="14">
        <f>IF(COUNT(B220:B226)&lt;7,"",ROUND(AVERAGE(B220:B226),2))</f>
        <v/>
      </c>
    </row>
    <row r="227">
      <c r="A227" s="13" t="n"/>
      <c r="C227" s="14">
        <f>IF(COUNT(B221:B227)&lt;7,"",ROUND(AVERAGE(B221:B227),2))</f>
        <v/>
      </c>
    </row>
    <row r="228">
      <c r="A228" s="13" t="n"/>
      <c r="C228" s="14">
        <f>IF(COUNT(B222:B228)&lt;7,"",ROUND(AVERAGE(B222:B228),2))</f>
        <v/>
      </c>
    </row>
    <row r="229">
      <c r="A229" s="13" t="n"/>
      <c r="C229" s="14">
        <f>IF(COUNT(B223:B229)&lt;7,"",ROUND(AVERAGE(B223:B229),2))</f>
        <v/>
      </c>
    </row>
    <row r="230">
      <c r="A230" s="13" t="n"/>
      <c r="C230" s="14">
        <f>IF(COUNT(B224:B230)&lt;7,"",ROUND(AVERAGE(B224:B230),2))</f>
        <v/>
      </c>
    </row>
    <row r="231">
      <c r="A231" s="13" t="n"/>
      <c r="C231" s="14">
        <f>IF(COUNT(B225:B231)&lt;7,"",ROUND(AVERAGE(B225:B231),2))</f>
        <v/>
      </c>
    </row>
    <row r="232">
      <c r="A232" s="13" t="n"/>
      <c r="C232" s="14">
        <f>IF(COUNT(B226:B232)&lt;7,"",ROUND(AVERAGE(B226:B232),2))</f>
        <v/>
      </c>
    </row>
    <row r="233">
      <c r="A233" s="13" t="n"/>
      <c r="C233" s="14">
        <f>IF(COUNT(B227:B233)&lt;7,"",ROUND(AVERAGE(B227:B233),2))</f>
        <v/>
      </c>
    </row>
    <row r="234">
      <c r="A234" s="13" t="n"/>
      <c r="C234" s="14">
        <f>IF(COUNT(B228:B234)&lt;7,"",ROUND(AVERAGE(B228:B234),2))</f>
        <v/>
      </c>
    </row>
    <row r="235">
      <c r="A235" s="13" t="n"/>
      <c r="C235" s="14">
        <f>IF(COUNT(B229:B235)&lt;7,"",ROUND(AVERAGE(B229:B235),2))</f>
        <v/>
      </c>
    </row>
    <row r="236">
      <c r="A236" s="13" t="n"/>
      <c r="C236" s="14">
        <f>IF(COUNT(B230:B236)&lt;7,"",ROUND(AVERAGE(B230:B236),2))</f>
        <v/>
      </c>
    </row>
    <row r="237">
      <c r="A237" s="13" t="n"/>
      <c r="C237" s="14">
        <f>IF(COUNT(B231:B237)&lt;7,"",ROUND(AVERAGE(B231:B237),2))</f>
        <v/>
      </c>
    </row>
    <row r="238">
      <c r="A238" s="13" t="n"/>
      <c r="C238" s="14">
        <f>IF(COUNT(B232:B238)&lt;7,"",ROUND(AVERAGE(B232:B238),2))</f>
        <v/>
      </c>
    </row>
    <row r="239">
      <c r="A239" s="13" t="n"/>
      <c r="C239" s="14">
        <f>IF(COUNT(B233:B239)&lt;7,"",ROUND(AVERAGE(B233:B239),2))</f>
        <v/>
      </c>
    </row>
    <row r="240">
      <c r="A240" s="13" t="n"/>
      <c r="C240" s="14">
        <f>IF(COUNT(B234:B240)&lt;7,"",ROUND(AVERAGE(B234:B240),2))</f>
        <v/>
      </c>
    </row>
    <row r="241">
      <c r="A241" s="13" t="n"/>
      <c r="C241" s="14">
        <f>IF(COUNT(B235:B241)&lt;7,"",ROUND(AVERAGE(B235:B241),2))</f>
        <v/>
      </c>
    </row>
    <row r="242">
      <c r="A242" s="13" t="n"/>
      <c r="C242" s="14">
        <f>IF(COUNT(B236:B242)&lt;7,"",ROUND(AVERAGE(B236:B242),2))</f>
        <v/>
      </c>
    </row>
    <row r="243">
      <c r="A243" s="13" t="n"/>
      <c r="C243" s="14">
        <f>IF(COUNT(B237:B243)&lt;7,"",ROUND(AVERAGE(B237:B243),2))</f>
        <v/>
      </c>
    </row>
    <row r="244">
      <c r="A244" s="13" t="n"/>
      <c r="C244" s="14">
        <f>IF(COUNT(B238:B244)&lt;7,"",ROUND(AVERAGE(B238:B244),2))</f>
        <v/>
      </c>
    </row>
    <row r="245">
      <c r="A245" s="13" t="n"/>
      <c r="C245" s="14">
        <f>IF(COUNT(B239:B245)&lt;7,"",ROUND(AVERAGE(B239:B245),2))</f>
        <v/>
      </c>
    </row>
    <row r="246">
      <c r="A246" s="13" t="n"/>
      <c r="C246" s="14">
        <f>IF(COUNT(B240:B246)&lt;7,"",ROUND(AVERAGE(B240:B246),2))</f>
        <v/>
      </c>
    </row>
    <row r="247">
      <c r="A247" s="13" t="n"/>
      <c r="C247" s="14">
        <f>IF(COUNT(B241:B247)&lt;7,"",ROUND(AVERAGE(B241:B247),2))</f>
        <v/>
      </c>
    </row>
    <row r="248">
      <c r="A248" s="13" t="n"/>
      <c r="C248" s="14">
        <f>IF(COUNT(B242:B248)&lt;7,"",ROUND(AVERAGE(B242:B248),2))</f>
        <v/>
      </c>
    </row>
    <row r="249">
      <c r="A249" s="13" t="n"/>
      <c r="C249" s="14">
        <f>IF(COUNT(B243:B249)&lt;7,"",ROUND(AVERAGE(B243:B249),2))</f>
        <v/>
      </c>
    </row>
    <row r="250">
      <c r="A250" s="13" t="n"/>
      <c r="C250" s="14">
        <f>IF(COUNT(B244:B250)&lt;7,"",ROUND(AVERAGE(B244:B250),2))</f>
        <v/>
      </c>
    </row>
    <row r="251">
      <c r="A251" s="13" t="n"/>
      <c r="C251" s="14">
        <f>IF(COUNT(B245:B251)&lt;7,"",ROUND(AVERAGE(B245:B251),2))</f>
        <v/>
      </c>
    </row>
    <row r="252">
      <c r="A252" s="13" t="n"/>
      <c r="C252" s="14">
        <f>IF(COUNT(B246:B252)&lt;7,"",ROUND(AVERAGE(B246:B252),2))</f>
        <v/>
      </c>
    </row>
    <row r="253">
      <c r="A253" s="13" t="n"/>
      <c r="C253" s="14">
        <f>IF(COUNT(B247:B253)&lt;7,"",ROUND(AVERAGE(B247:B253),2))</f>
        <v/>
      </c>
    </row>
    <row r="254">
      <c r="A254" s="13" t="n"/>
      <c r="C254" s="14">
        <f>IF(COUNT(B248:B254)&lt;7,"",ROUND(AVERAGE(B248:B254),2))</f>
        <v/>
      </c>
    </row>
    <row r="255">
      <c r="A255" s="13" t="n"/>
      <c r="C255" s="14">
        <f>IF(COUNT(B249:B255)&lt;7,"",ROUND(AVERAGE(B249:B255),2))</f>
        <v/>
      </c>
    </row>
    <row r="256">
      <c r="A256" s="13" t="n"/>
      <c r="C256" s="14">
        <f>IF(COUNT(B250:B256)&lt;7,"",ROUND(AVERAGE(B250:B256),2))</f>
        <v/>
      </c>
    </row>
    <row r="257">
      <c r="A257" s="13" t="n"/>
      <c r="C257" s="14">
        <f>IF(COUNT(B251:B257)&lt;7,"",ROUND(AVERAGE(B251:B257),2))</f>
        <v/>
      </c>
    </row>
    <row r="258">
      <c r="A258" s="13" t="n"/>
      <c r="C258" s="14">
        <f>IF(COUNT(B252:B258)&lt;7,"",ROUND(AVERAGE(B252:B258),2))</f>
        <v/>
      </c>
    </row>
    <row r="259">
      <c r="A259" s="13" t="n"/>
      <c r="C259" s="14">
        <f>IF(COUNT(B253:B259)&lt;7,"",ROUND(AVERAGE(B253:B259),2))</f>
        <v/>
      </c>
    </row>
    <row r="260">
      <c r="A260" s="13" t="n"/>
      <c r="C260" s="14">
        <f>IF(COUNT(B254:B260)&lt;7,"",ROUND(AVERAGE(B254:B260),2))</f>
        <v/>
      </c>
    </row>
    <row r="261">
      <c r="A261" s="13" t="n"/>
      <c r="C261" s="14">
        <f>IF(COUNT(B255:B261)&lt;7,"",ROUND(AVERAGE(B255:B261),2))</f>
        <v/>
      </c>
    </row>
    <row r="262">
      <c r="A262" s="13" t="n"/>
      <c r="C262" s="14">
        <f>IF(COUNT(B256:B262)&lt;7,"",ROUND(AVERAGE(B256:B262),2))</f>
        <v/>
      </c>
    </row>
    <row r="263">
      <c r="A263" s="13" t="n"/>
      <c r="C263" s="14">
        <f>IF(COUNT(B257:B263)&lt;7,"",ROUND(AVERAGE(B257:B263),2))</f>
        <v/>
      </c>
    </row>
    <row r="264">
      <c r="A264" s="13" t="n"/>
      <c r="C264" s="14">
        <f>IF(COUNT(B258:B264)&lt;7,"",ROUND(AVERAGE(B258:B264),2))</f>
        <v/>
      </c>
    </row>
    <row r="265">
      <c r="A265" s="13" t="n"/>
      <c r="C265" s="14">
        <f>IF(COUNT(B259:B265)&lt;7,"",ROUND(AVERAGE(B259:B265),2))</f>
        <v/>
      </c>
    </row>
    <row r="266">
      <c r="A266" s="13" t="n"/>
      <c r="C266" s="14">
        <f>IF(COUNT(B260:B266)&lt;7,"",ROUND(AVERAGE(B260:B266),2))</f>
        <v/>
      </c>
    </row>
    <row r="267">
      <c r="A267" s="13" t="n"/>
      <c r="C267" s="14">
        <f>IF(COUNT(B261:B267)&lt;7,"",ROUND(AVERAGE(B261:B267),2))</f>
        <v/>
      </c>
    </row>
    <row r="268">
      <c r="A268" s="13" t="n"/>
      <c r="C268" s="14">
        <f>IF(COUNT(B262:B268)&lt;7,"",ROUND(AVERAGE(B262:B268),2))</f>
        <v/>
      </c>
    </row>
    <row r="269">
      <c r="A269" s="13" t="n"/>
      <c r="C269" s="14">
        <f>IF(COUNT(B263:B269)&lt;7,"",ROUND(AVERAGE(B263:B269),2))</f>
        <v/>
      </c>
    </row>
    <row r="270">
      <c r="A270" s="13" t="n"/>
      <c r="C270" s="14">
        <f>IF(COUNT(B264:B270)&lt;7,"",ROUND(AVERAGE(B264:B270),2))</f>
        <v/>
      </c>
    </row>
    <row r="271">
      <c r="A271" s="13" t="n"/>
      <c r="C271" s="14">
        <f>IF(COUNT(B265:B271)&lt;7,"",ROUND(AVERAGE(B265:B271),2))</f>
        <v/>
      </c>
    </row>
    <row r="272">
      <c r="A272" s="13" t="n"/>
      <c r="C272" s="14">
        <f>IF(COUNT(B266:B272)&lt;7,"",ROUND(AVERAGE(B266:B272),2))</f>
        <v/>
      </c>
    </row>
    <row r="273">
      <c r="A273" s="13" t="n"/>
      <c r="C273" s="14">
        <f>IF(COUNT(B267:B273)&lt;7,"",ROUND(AVERAGE(B267:B273),2))</f>
        <v/>
      </c>
    </row>
    <row r="274">
      <c r="A274" s="13" t="n"/>
      <c r="C274" s="14">
        <f>IF(COUNT(B268:B274)&lt;7,"",ROUND(AVERAGE(B268:B274),2))</f>
        <v/>
      </c>
    </row>
    <row r="275">
      <c r="A275" s="13" t="n"/>
      <c r="C275" s="14">
        <f>IF(COUNT(B269:B275)&lt;7,"",ROUND(AVERAGE(B269:B275),2))</f>
        <v/>
      </c>
    </row>
    <row r="276">
      <c r="A276" s="13" t="n"/>
      <c r="C276" s="14">
        <f>IF(COUNT(B270:B276)&lt;7,"",ROUND(AVERAGE(B270:B276),2))</f>
        <v/>
      </c>
    </row>
    <row r="277">
      <c r="A277" s="13" t="n"/>
      <c r="C277" s="14">
        <f>IF(COUNT(B271:B277)&lt;7,"",ROUND(AVERAGE(B271:B277),2))</f>
        <v/>
      </c>
    </row>
    <row r="278">
      <c r="A278" s="13" t="n"/>
      <c r="C278" s="14">
        <f>IF(COUNT(B272:B278)&lt;7,"",ROUND(AVERAGE(B272:B278),2))</f>
        <v/>
      </c>
    </row>
    <row r="279">
      <c r="A279" s="13" t="n"/>
      <c r="C279" s="14">
        <f>IF(COUNT(B273:B279)&lt;7,"",ROUND(AVERAGE(B273:B279),2))</f>
        <v/>
      </c>
    </row>
    <row r="280">
      <c r="A280" s="13" t="n"/>
      <c r="C280" s="14">
        <f>IF(COUNT(B274:B280)&lt;7,"",ROUND(AVERAGE(B274:B280),2))</f>
        <v/>
      </c>
    </row>
    <row r="281">
      <c r="A281" s="13" t="n"/>
      <c r="C281" s="14">
        <f>IF(COUNT(B275:B281)&lt;7,"",ROUND(AVERAGE(B275:B281),2))</f>
        <v/>
      </c>
    </row>
    <row r="282">
      <c r="A282" s="13" t="n"/>
      <c r="C282" s="14">
        <f>IF(COUNT(B276:B282)&lt;7,"",ROUND(AVERAGE(B276:B282),2))</f>
        <v/>
      </c>
    </row>
    <row r="283">
      <c r="A283" s="13" t="n"/>
      <c r="C283" s="14">
        <f>IF(COUNT(B277:B283)&lt;7,"",ROUND(AVERAGE(B277:B283),2))</f>
        <v/>
      </c>
    </row>
    <row r="284">
      <c r="A284" s="13" t="n"/>
      <c r="C284" s="14">
        <f>IF(COUNT(B278:B284)&lt;7,"",ROUND(AVERAGE(B278:B284),2))</f>
        <v/>
      </c>
    </row>
    <row r="285">
      <c r="A285" s="13" t="n"/>
      <c r="C285" s="14">
        <f>IF(COUNT(B279:B285)&lt;7,"",ROUND(AVERAGE(B279:B285),2))</f>
        <v/>
      </c>
    </row>
    <row r="286">
      <c r="A286" s="13" t="n"/>
      <c r="C286" s="14">
        <f>IF(COUNT(B280:B286)&lt;7,"",ROUND(AVERAGE(B280:B286),2))</f>
        <v/>
      </c>
    </row>
    <row r="287">
      <c r="A287" s="13" t="n"/>
      <c r="C287" s="14">
        <f>IF(COUNT(B281:B287)&lt;7,"",ROUND(AVERAGE(B281:B287),2))</f>
        <v/>
      </c>
    </row>
    <row r="288">
      <c r="A288" s="13" t="n"/>
      <c r="C288" s="14">
        <f>IF(COUNT(B282:B288)&lt;7,"",ROUND(AVERAGE(B282:B288),2))</f>
        <v/>
      </c>
    </row>
    <row r="289">
      <c r="A289" s="13" t="n"/>
      <c r="C289" s="14">
        <f>IF(COUNT(B283:B289)&lt;7,"",ROUND(AVERAGE(B283:B289),2))</f>
        <v/>
      </c>
    </row>
    <row r="290">
      <c r="A290" s="13" t="n"/>
      <c r="C290" s="14">
        <f>IF(COUNT(B284:B290)&lt;7,"",ROUND(AVERAGE(B284:B290),2))</f>
        <v/>
      </c>
    </row>
    <row r="291">
      <c r="A291" s="13" t="n"/>
      <c r="C291" s="14">
        <f>IF(COUNT(B285:B291)&lt;7,"",ROUND(AVERAGE(B285:B291),2))</f>
        <v/>
      </c>
    </row>
    <row r="292">
      <c r="A292" s="13" t="n"/>
      <c r="C292" s="14">
        <f>IF(COUNT(B286:B292)&lt;7,"",ROUND(AVERAGE(B286:B292),2))</f>
        <v/>
      </c>
    </row>
    <row r="293">
      <c r="A293" s="13" t="n"/>
      <c r="C293" s="14">
        <f>IF(COUNT(B287:B293)&lt;7,"",ROUND(AVERAGE(B287:B293),2))</f>
        <v/>
      </c>
    </row>
    <row r="294">
      <c r="A294" s="13" t="n"/>
      <c r="C294" s="14">
        <f>IF(COUNT(B288:B294)&lt;7,"",ROUND(AVERAGE(B288:B294),2))</f>
        <v/>
      </c>
    </row>
    <row r="295">
      <c r="A295" s="13" t="n"/>
      <c r="C295" s="14">
        <f>IF(COUNT(B289:B295)&lt;7,"",ROUND(AVERAGE(B289:B295),2))</f>
        <v/>
      </c>
    </row>
    <row r="296">
      <c r="A296" s="13" t="n"/>
      <c r="C296" s="14">
        <f>IF(COUNT(B290:B296)&lt;7,"",ROUND(AVERAGE(B290:B296),2))</f>
        <v/>
      </c>
    </row>
    <row r="297">
      <c r="A297" s="13" t="n"/>
      <c r="C297" s="14">
        <f>IF(COUNT(B291:B297)&lt;7,"",ROUND(AVERAGE(B291:B297),2))</f>
        <v/>
      </c>
    </row>
    <row r="298">
      <c r="A298" s="13" t="n"/>
      <c r="C298" s="14">
        <f>IF(COUNT(B292:B298)&lt;7,"",ROUND(AVERAGE(B292:B298),2))</f>
        <v/>
      </c>
    </row>
    <row r="299">
      <c r="A299" s="13" t="n"/>
      <c r="C299" s="14">
        <f>IF(COUNT(B293:B299)&lt;7,"",ROUND(AVERAGE(B293:B299),2))</f>
        <v/>
      </c>
    </row>
    <row r="300">
      <c r="A300" s="13" t="n"/>
      <c r="C300" s="14">
        <f>IF(COUNT(B294:B300)&lt;7,"",ROUND(AVERAGE(B294:B300),2))</f>
        <v/>
      </c>
    </row>
    <row r="301">
      <c r="A301" s="13" t="n"/>
      <c r="C301" s="14">
        <f>IF(COUNT(B295:B301)&lt;7,"",ROUND(AVERAGE(B295:B301),2))</f>
        <v/>
      </c>
    </row>
    <row r="302">
      <c r="A302" s="13" t="n"/>
      <c r="C302" s="14">
        <f>IF(COUNT(B296:B302)&lt;7,"",ROUND(AVERAGE(B296:B302),2))</f>
        <v/>
      </c>
    </row>
    <row r="303">
      <c r="A303" s="13" t="n"/>
      <c r="C303" s="14">
        <f>IF(COUNT(B297:B303)&lt;7,"",ROUND(AVERAGE(B297:B303),2))</f>
        <v/>
      </c>
    </row>
    <row r="304">
      <c r="A304" s="13" t="n"/>
      <c r="C304" s="14">
        <f>IF(COUNT(B298:B304)&lt;7,"",ROUND(AVERAGE(B298:B304),2))</f>
        <v/>
      </c>
    </row>
    <row r="305">
      <c r="A305" s="13" t="n"/>
      <c r="C305" s="14">
        <f>IF(COUNT(B299:B305)&lt;7,"",ROUND(AVERAGE(B299:B305),2))</f>
        <v/>
      </c>
    </row>
    <row r="306">
      <c r="A306" s="13" t="n"/>
      <c r="C306" s="14">
        <f>IF(COUNT(B300:B306)&lt;7,"",ROUND(AVERAGE(B300:B306),2))</f>
        <v/>
      </c>
    </row>
    <row r="307">
      <c r="A307" s="13" t="n"/>
      <c r="C307" s="14">
        <f>IF(COUNT(B301:B307)&lt;7,"",ROUND(AVERAGE(B301:B307),2))</f>
        <v/>
      </c>
    </row>
    <row r="308">
      <c r="A308" s="13" t="n"/>
      <c r="C308" s="14">
        <f>IF(COUNT(B302:B308)&lt;7,"",ROUND(AVERAGE(B302:B308),2))</f>
        <v/>
      </c>
    </row>
    <row r="309">
      <c r="A309" s="13" t="n"/>
      <c r="C309" s="14">
        <f>IF(COUNT(B303:B309)&lt;7,"",ROUND(AVERAGE(B303:B309),2))</f>
        <v/>
      </c>
    </row>
    <row r="310">
      <c r="A310" s="13" t="n"/>
      <c r="C310" s="14">
        <f>IF(COUNT(B304:B310)&lt;7,"",ROUND(AVERAGE(B304:B310),2))</f>
        <v/>
      </c>
    </row>
    <row r="311">
      <c r="A311" s="13" t="n"/>
      <c r="C311" s="14">
        <f>IF(COUNT(B305:B311)&lt;7,"",ROUND(AVERAGE(B305:B311),2))</f>
        <v/>
      </c>
    </row>
    <row r="312">
      <c r="A312" s="13" t="n"/>
      <c r="C312" s="14">
        <f>IF(COUNT(B306:B312)&lt;7,"",ROUND(AVERAGE(B306:B312),2))</f>
        <v/>
      </c>
    </row>
    <row r="313">
      <c r="A313" s="13" t="n"/>
      <c r="C313" s="14">
        <f>IF(COUNT(B307:B313)&lt;7,"",ROUND(AVERAGE(B307:B313),2))</f>
        <v/>
      </c>
    </row>
    <row r="314">
      <c r="A314" s="13" t="n"/>
      <c r="C314" s="14">
        <f>IF(COUNT(B308:B314)&lt;7,"",ROUND(AVERAGE(B308:B314),2))</f>
        <v/>
      </c>
    </row>
    <row r="315">
      <c r="A315" s="13" t="n"/>
      <c r="C315" s="14">
        <f>IF(COUNT(B309:B315)&lt;7,"",ROUND(AVERAGE(B309:B315),2))</f>
        <v/>
      </c>
    </row>
    <row r="316">
      <c r="A316" s="13" t="n"/>
      <c r="C316" s="14">
        <f>IF(COUNT(B310:B316)&lt;7,"",ROUND(AVERAGE(B310:B316),2))</f>
        <v/>
      </c>
    </row>
    <row r="317">
      <c r="A317" s="13" t="n"/>
      <c r="C317" s="14">
        <f>IF(COUNT(B311:B317)&lt;7,"",ROUND(AVERAGE(B311:B317),2))</f>
        <v/>
      </c>
    </row>
    <row r="318">
      <c r="A318" s="13" t="n"/>
      <c r="C318" s="14">
        <f>IF(COUNT(B312:B318)&lt;7,"",ROUND(AVERAGE(B312:B318),2))</f>
        <v/>
      </c>
    </row>
    <row r="319">
      <c r="A319" s="13" t="n"/>
      <c r="C319" s="14">
        <f>IF(COUNT(B313:B319)&lt;7,"",ROUND(AVERAGE(B313:B319),2))</f>
        <v/>
      </c>
    </row>
    <row r="320">
      <c r="A320" s="13" t="n"/>
      <c r="C320" s="14">
        <f>IF(COUNT(B314:B320)&lt;7,"",ROUND(AVERAGE(B314:B320),2))</f>
        <v/>
      </c>
    </row>
    <row r="321">
      <c r="A321" s="13" t="n"/>
      <c r="C321" s="14">
        <f>IF(COUNT(B315:B321)&lt;7,"",ROUND(AVERAGE(B315:B321),2))</f>
        <v/>
      </c>
    </row>
    <row r="322">
      <c r="A322" s="13" t="n"/>
      <c r="C322" s="14">
        <f>IF(COUNT(B316:B322)&lt;7,"",ROUND(AVERAGE(B316:B322),2))</f>
        <v/>
      </c>
    </row>
    <row r="323">
      <c r="A323" s="13" t="n"/>
      <c r="C323" s="14">
        <f>IF(COUNT(B317:B323)&lt;7,"",ROUND(AVERAGE(B317:B323),2))</f>
        <v/>
      </c>
    </row>
    <row r="324">
      <c r="A324" s="13" t="n"/>
      <c r="C324" s="14">
        <f>IF(COUNT(B318:B324)&lt;7,"",ROUND(AVERAGE(B318:B324),2))</f>
        <v/>
      </c>
    </row>
    <row r="325">
      <c r="A325" s="13" t="n"/>
      <c r="C325" s="14">
        <f>IF(COUNT(B319:B325)&lt;7,"",ROUND(AVERAGE(B319:B325),2))</f>
        <v/>
      </c>
    </row>
    <row r="326">
      <c r="A326" s="13" t="n"/>
      <c r="C326" s="14">
        <f>IF(COUNT(B320:B326)&lt;7,"",ROUND(AVERAGE(B320:B326),2))</f>
        <v/>
      </c>
    </row>
    <row r="327">
      <c r="A327" s="13" t="n"/>
      <c r="C327" s="14">
        <f>IF(COUNT(B321:B327)&lt;7,"",ROUND(AVERAGE(B321:B327),2))</f>
        <v/>
      </c>
    </row>
    <row r="328">
      <c r="A328" s="13" t="n"/>
      <c r="C328" s="14">
        <f>IF(COUNT(B322:B328)&lt;7,"",ROUND(AVERAGE(B322:B328),2))</f>
        <v/>
      </c>
    </row>
    <row r="329">
      <c r="A329" s="13" t="n"/>
      <c r="C329" s="14">
        <f>IF(COUNT(B323:B329)&lt;7,"",ROUND(AVERAGE(B323:B329),2))</f>
        <v/>
      </c>
    </row>
    <row r="330">
      <c r="A330" s="13" t="n"/>
      <c r="C330" s="14">
        <f>IF(COUNT(B324:B330)&lt;7,"",ROUND(AVERAGE(B324:B330),2))</f>
        <v/>
      </c>
    </row>
    <row r="331">
      <c r="A331" s="13" t="n"/>
      <c r="C331" s="14">
        <f>IF(COUNT(B325:B331)&lt;7,"",ROUND(AVERAGE(B325:B331),2))</f>
        <v/>
      </c>
    </row>
    <row r="332">
      <c r="A332" s="13" t="n"/>
      <c r="C332" s="14">
        <f>IF(COUNT(B326:B332)&lt;7,"",ROUND(AVERAGE(B326:B332),2))</f>
        <v/>
      </c>
    </row>
    <row r="333">
      <c r="A333" s="13" t="n"/>
      <c r="C333" s="14">
        <f>IF(COUNT(B327:B333)&lt;7,"",ROUND(AVERAGE(B327:B333),2))</f>
        <v/>
      </c>
    </row>
    <row r="334">
      <c r="A334" s="13" t="n"/>
      <c r="C334" s="14">
        <f>IF(COUNT(B328:B334)&lt;7,"",ROUND(AVERAGE(B328:B334),2))</f>
        <v/>
      </c>
    </row>
    <row r="335">
      <c r="A335" s="13" t="n"/>
      <c r="C335" s="14">
        <f>IF(COUNT(B329:B335)&lt;7,"",ROUND(AVERAGE(B329:B335),2))</f>
        <v/>
      </c>
    </row>
    <row r="336">
      <c r="A336" s="13" t="n"/>
      <c r="C336" s="14">
        <f>IF(COUNT(B330:B336)&lt;7,"",ROUND(AVERAGE(B330:B336),2))</f>
        <v/>
      </c>
    </row>
    <row r="337">
      <c r="A337" s="13" t="n"/>
      <c r="C337" s="14">
        <f>IF(COUNT(B331:B337)&lt;7,"",ROUND(AVERAGE(B331:B337),2))</f>
        <v/>
      </c>
    </row>
    <row r="338">
      <c r="A338" s="13" t="n"/>
      <c r="C338" s="14">
        <f>IF(COUNT(B332:B338)&lt;7,"",ROUND(AVERAGE(B332:B338),2))</f>
        <v/>
      </c>
    </row>
    <row r="339">
      <c r="A339" s="13" t="n"/>
      <c r="C339" s="14">
        <f>IF(COUNT(B333:B339)&lt;7,"",ROUND(AVERAGE(B333:B339),2))</f>
        <v/>
      </c>
    </row>
    <row r="340">
      <c r="A340" s="13" t="n"/>
      <c r="C340" s="14">
        <f>IF(COUNT(B334:B340)&lt;7,"",ROUND(AVERAGE(B334:B340),2))</f>
        <v/>
      </c>
    </row>
    <row r="341">
      <c r="A341" s="13" t="n"/>
      <c r="C341" s="14">
        <f>IF(COUNT(B335:B341)&lt;7,"",ROUND(AVERAGE(B335:B341),2))</f>
        <v/>
      </c>
    </row>
    <row r="342">
      <c r="A342" s="13" t="n"/>
      <c r="C342" s="14">
        <f>IF(COUNT(B336:B342)&lt;7,"",ROUND(AVERAGE(B336:B342),2))</f>
        <v/>
      </c>
    </row>
    <row r="343">
      <c r="A343" s="13" t="n"/>
      <c r="C343" s="14">
        <f>IF(COUNT(B337:B343)&lt;7,"",ROUND(AVERAGE(B337:B343),2))</f>
        <v/>
      </c>
    </row>
    <row r="344">
      <c r="A344" s="13" t="n"/>
      <c r="C344" s="14">
        <f>IF(COUNT(B338:B344)&lt;7,"",ROUND(AVERAGE(B338:B344),2))</f>
        <v/>
      </c>
    </row>
    <row r="345">
      <c r="A345" s="13" t="n"/>
      <c r="C345" s="14">
        <f>IF(COUNT(B339:B345)&lt;7,"",ROUND(AVERAGE(B339:B345),2))</f>
        <v/>
      </c>
    </row>
    <row r="346">
      <c r="A346" s="13" t="n"/>
      <c r="C346" s="14">
        <f>IF(COUNT(B340:B346)&lt;7,"",ROUND(AVERAGE(B340:B346),2))</f>
        <v/>
      </c>
    </row>
    <row r="347">
      <c r="A347" s="13" t="n"/>
      <c r="C347" s="14">
        <f>IF(COUNT(B341:B347)&lt;7,"",ROUND(AVERAGE(B341:B347),2))</f>
        <v/>
      </c>
    </row>
    <row r="348">
      <c r="A348" s="13" t="n"/>
      <c r="C348" s="14">
        <f>IF(COUNT(B342:B348)&lt;7,"",ROUND(AVERAGE(B342:B348),2))</f>
        <v/>
      </c>
    </row>
    <row r="349">
      <c r="A349" s="13" t="n"/>
      <c r="C349" s="14">
        <f>IF(COUNT(B343:B349)&lt;7,"",ROUND(AVERAGE(B343:B349),2))</f>
        <v/>
      </c>
    </row>
    <row r="350">
      <c r="A350" s="13" t="n"/>
      <c r="C350" s="14">
        <f>IF(COUNT(B344:B350)&lt;7,"",ROUND(AVERAGE(B344:B350),2))</f>
        <v/>
      </c>
    </row>
    <row r="351">
      <c r="A351" s="13" t="n"/>
      <c r="C351" s="14">
        <f>IF(COUNT(B345:B351)&lt;7,"",ROUND(AVERAGE(B345:B351),2))</f>
        <v/>
      </c>
    </row>
    <row r="352">
      <c r="A352" s="13" t="n"/>
      <c r="C352" s="14">
        <f>IF(COUNT(B346:B352)&lt;7,"",ROUND(AVERAGE(B346:B352),2))</f>
        <v/>
      </c>
    </row>
    <row r="353">
      <c r="A353" s="13" t="n"/>
      <c r="C353" s="14">
        <f>IF(COUNT(B347:B353)&lt;7,"",ROUND(AVERAGE(B347:B353),2))</f>
        <v/>
      </c>
    </row>
    <row r="354">
      <c r="A354" s="13" t="n"/>
      <c r="C354" s="14">
        <f>IF(COUNT(B348:B354)&lt;7,"",ROUND(AVERAGE(B348:B354),2))</f>
        <v/>
      </c>
    </row>
    <row r="355">
      <c r="A355" s="13" t="n"/>
      <c r="C355" s="14">
        <f>IF(COUNT(B349:B355)&lt;7,"",ROUND(AVERAGE(B349:B355),2))</f>
        <v/>
      </c>
    </row>
    <row r="356">
      <c r="A356" s="13" t="n"/>
      <c r="C356" s="14">
        <f>IF(COUNT(B350:B356)&lt;7,"",ROUND(AVERAGE(B350:B356),2))</f>
        <v/>
      </c>
    </row>
    <row r="357">
      <c r="A357" s="13" t="n"/>
      <c r="C357" s="14">
        <f>IF(COUNT(B351:B357)&lt;7,"",ROUND(AVERAGE(B351:B357),2))</f>
        <v/>
      </c>
    </row>
    <row r="358">
      <c r="A358" s="13" t="n"/>
      <c r="C358" s="14">
        <f>IF(COUNT(B352:B358)&lt;7,"",ROUND(AVERAGE(B352:B358),2))</f>
        <v/>
      </c>
    </row>
    <row r="359">
      <c r="A359" s="13" t="n"/>
      <c r="C359" s="14">
        <f>IF(COUNT(B353:B359)&lt;7,"",ROUND(AVERAGE(B353:B359),2))</f>
        <v/>
      </c>
    </row>
    <row r="360">
      <c r="A360" s="13" t="n"/>
      <c r="C360" s="14">
        <f>IF(COUNT(B354:B360)&lt;7,"",ROUND(AVERAGE(B354:B360),2))</f>
        <v/>
      </c>
    </row>
    <row r="361">
      <c r="A361" s="13" t="n"/>
      <c r="C361" s="14">
        <f>IF(COUNT(B355:B361)&lt;7,"",ROUND(AVERAGE(B355:B361),2))</f>
        <v/>
      </c>
    </row>
    <row r="362">
      <c r="A362" s="13" t="n"/>
      <c r="C362" s="14">
        <f>IF(COUNT(B356:B362)&lt;7,"",ROUND(AVERAGE(B356:B362),2))</f>
        <v/>
      </c>
    </row>
    <row r="363">
      <c r="A363" s="13" t="n"/>
      <c r="C363" s="14">
        <f>IF(COUNT(B357:B363)&lt;7,"",ROUND(AVERAGE(B357:B363),2))</f>
        <v/>
      </c>
    </row>
    <row r="364">
      <c r="A364" s="13" t="n"/>
      <c r="C364" s="14">
        <f>IF(COUNT(B358:B364)&lt;7,"",ROUND(AVERAGE(B358:B364),2))</f>
        <v/>
      </c>
    </row>
    <row r="365">
      <c r="A365" s="13" t="n"/>
      <c r="C365" s="14">
        <f>IF(COUNT(B359:B365)&lt;7,"",ROUND(AVERAGE(B359:B365),2))</f>
        <v/>
      </c>
    </row>
    <row r="366">
      <c r="A366" s="13" t="n"/>
      <c r="C366" s="14">
        <f>IF(COUNT(B360:B366)&lt;7,"",ROUND(AVERAGE(B360:B366),2))</f>
        <v/>
      </c>
    </row>
    <row r="367">
      <c r="A367" s="13" t="n"/>
      <c r="C367" s="14">
        <f>IF(COUNT(B361:B367)&lt;7,"",ROUND(AVERAGE(B361:B367),2))</f>
        <v/>
      </c>
    </row>
    <row r="368">
      <c r="A368" s="13" t="n"/>
      <c r="C368" s="14">
        <f>IF(COUNT(B362:B368)&lt;7,"",ROUND(AVERAGE(B362:B368),2))</f>
        <v/>
      </c>
    </row>
    <row r="369">
      <c r="A369" s="13" t="n"/>
      <c r="C369" s="14">
        <f>IF(COUNT(B363:B369)&lt;7,"",ROUND(AVERAGE(B363:B369),2))</f>
        <v/>
      </c>
    </row>
    <row r="370">
      <c r="A370" s="13" t="n"/>
      <c r="C370" s="14">
        <f>IF(COUNT(B364:B370)&lt;7,"",ROUND(AVERAGE(B364:B370),2))</f>
        <v/>
      </c>
    </row>
    <row r="371">
      <c r="A371" s="13" t="n"/>
      <c r="C371" s="14">
        <f>IF(COUNT(B365:B371)&lt;7,"",ROUND(AVERAGE(B365:B371),2))</f>
        <v/>
      </c>
    </row>
    <row r="372">
      <c r="A372" s="13" t="n"/>
      <c r="C372" s="14">
        <f>IF(COUNT(B366:B372)&lt;7,"",ROUND(AVERAGE(B366:B372),2))</f>
        <v/>
      </c>
    </row>
    <row r="373">
      <c r="A373" s="13" t="n"/>
      <c r="C373" s="14">
        <f>IF(COUNT(B367:B373)&lt;7,"",ROUND(AVERAGE(B367:B373),2))</f>
        <v/>
      </c>
    </row>
    <row r="374">
      <c r="A374" s="13" t="n"/>
      <c r="C374" s="14">
        <f>IF(COUNT(B368:B374)&lt;7,"",ROUND(AVERAGE(B368:B374),2))</f>
        <v/>
      </c>
    </row>
    <row r="375">
      <c r="A375" s="13" t="n"/>
      <c r="C375" s="14">
        <f>IF(COUNT(B369:B375)&lt;7,"",ROUND(AVERAGE(B369:B375),2))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6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14" customWidth="1" min="3" max="3"/>
    <col width="30" customWidth="1" min="4" max="4"/>
    <col width="7" customWidth="1" min="5" max="5"/>
    <col width="12" customWidth="1" min="6" max="6"/>
    <col width="9" customWidth="1" min="7" max="7"/>
    <col width="8" customWidth="1" min="8" max="8"/>
    <col width="12" customWidth="1" min="9" max="9"/>
    <col width="34" customWidth="1" min="10" max="10"/>
  </cols>
  <sheetData>
    <row r="1">
      <c r="A1" s="5" t="inlineStr">
        <is>
          <t>Training log</t>
        </is>
      </c>
    </row>
    <row r="2">
      <c r="A2" s="6" t="inlineStr">
        <is>
          <t>One row per working set. Est. 1RM uses Epley and is a progression signal, not a max to attempt.</t>
        </is>
      </c>
    </row>
    <row r="4" ht="26" customHeight="1">
      <c r="A4" s="7" t="inlineStr">
        <is>
          <t>Date</t>
        </is>
      </c>
      <c r="B4" s="7" t="inlineStr">
        <is>
          <t>Session</t>
        </is>
      </c>
      <c r="C4" s="7" t="inlineStr">
        <is>
          <t>Muscle</t>
        </is>
      </c>
      <c r="D4" s="7" t="inlineStr">
        <is>
          <t>Exercise</t>
        </is>
      </c>
      <c r="E4" s="7" t="inlineStr">
        <is>
          <t>Set</t>
        </is>
      </c>
      <c r="F4" s="7" t="inlineStr">
        <is>
          <t>Load (kg)</t>
        </is>
      </c>
      <c r="G4" s="7" t="inlineStr">
        <is>
          <t>Reps</t>
        </is>
      </c>
      <c r="H4" s="7" t="inlineStr">
        <is>
          <t>RIR</t>
        </is>
      </c>
      <c r="I4" s="7" t="inlineStr">
        <is>
          <t>Est. 1RM</t>
        </is>
      </c>
      <c r="J4" s="7" t="inlineStr">
        <is>
          <t>Note</t>
        </is>
      </c>
    </row>
    <row r="5">
      <c r="A5" s="13" t="n"/>
      <c r="I5" s="15">
        <f>IF(AND(F5&lt;&gt;"",G5&lt;&gt;""),ROUND(F5*(1+G5/30),1),"")</f>
        <v/>
      </c>
    </row>
    <row r="6">
      <c r="A6" s="13" t="n"/>
      <c r="I6" s="15">
        <f>IF(AND(F6&lt;&gt;"",G6&lt;&gt;""),ROUND(F6*(1+G6/30),1),"")</f>
        <v/>
      </c>
    </row>
    <row r="7">
      <c r="A7" s="13" t="n"/>
      <c r="I7" s="15">
        <f>IF(AND(F7&lt;&gt;"",G7&lt;&gt;""),ROUND(F7*(1+G7/30),1),"")</f>
        <v/>
      </c>
    </row>
    <row r="8">
      <c r="A8" s="13" t="n"/>
      <c r="I8" s="15">
        <f>IF(AND(F8&lt;&gt;"",G8&lt;&gt;""),ROUND(F8*(1+G8/30),1),"")</f>
        <v/>
      </c>
    </row>
    <row r="9">
      <c r="A9" s="13" t="n"/>
      <c r="I9" s="15">
        <f>IF(AND(F9&lt;&gt;"",G9&lt;&gt;""),ROUND(F9*(1+G9/30),1),"")</f>
        <v/>
      </c>
    </row>
    <row r="10">
      <c r="A10" s="13" t="n"/>
      <c r="I10" s="15">
        <f>IF(AND(F10&lt;&gt;"",G10&lt;&gt;""),ROUND(F10*(1+G10/30),1),"")</f>
        <v/>
      </c>
    </row>
    <row r="11">
      <c r="A11" s="13" t="n"/>
      <c r="I11" s="15">
        <f>IF(AND(F11&lt;&gt;"",G11&lt;&gt;""),ROUND(F11*(1+G11/30),1),"")</f>
        <v/>
      </c>
    </row>
    <row r="12">
      <c r="A12" s="13" t="n"/>
      <c r="I12" s="15">
        <f>IF(AND(F12&lt;&gt;"",G12&lt;&gt;""),ROUND(F12*(1+G12/30),1),"")</f>
        <v/>
      </c>
    </row>
    <row r="13">
      <c r="A13" s="13" t="n"/>
      <c r="I13" s="15">
        <f>IF(AND(F13&lt;&gt;"",G13&lt;&gt;""),ROUND(F13*(1+G13/30),1),"")</f>
        <v/>
      </c>
    </row>
    <row r="14">
      <c r="A14" s="13" t="n"/>
      <c r="I14" s="15">
        <f>IF(AND(F14&lt;&gt;"",G14&lt;&gt;""),ROUND(F14*(1+G14/30),1),"")</f>
        <v/>
      </c>
    </row>
    <row r="15">
      <c r="A15" s="13" t="n"/>
      <c r="I15" s="15">
        <f>IF(AND(F15&lt;&gt;"",G15&lt;&gt;""),ROUND(F15*(1+G15/30),1),"")</f>
        <v/>
      </c>
    </row>
    <row r="16">
      <c r="A16" s="13" t="n"/>
      <c r="I16" s="15">
        <f>IF(AND(F16&lt;&gt;"",G16&lt;&gt;""),ROUND(F16*(1+G16/30),1),"")</f>
        <v/>
      </c>
    </row>
    <row r="17">
      <c r="A17" s="13" t="n"/>
      <c r="I17" s="15">
        <f>IF(AND(F17&lt;&gt;"",G17&lt;&gt;""),ROUND(F17*(1+G17/30),1),"")</f>
        <v/>
      </c>
    </row>
    <row r="18">
      <c r="A18" s="13" t="n"/>
      <c r="I18" s="15">
        <f>IF(AND(F18&lt;&gt;"",G18&lt;&gt;""),ROUND(F18*(1+G18/30),1),"")</f>
        <v/>
      </c>
    </row>
    <row r="19">
      <c r="A19" s="13" t="n"/>
      <c r="I19" s="15">
        <f>IF(AND(F19&lt;&gt;"",G19&lt;&gt;""),ROUND(F19*(1+G19/30),1),"")</f>
        <v/>
      </c>
    </row>
    <row r="20">
      <c r="A20" s="13" t="n"/>
      <c r="I20" s="15">
        <f>IF(AND(F20&lt;&gt;"",G20&lt;&gt;""),ROUND(F20*(1+G20/30),1),"")</f>
        <v/>
      </c>
    </row>
    <row r="21">
      <c r="A21" s="13" t="n"/>
      <c r="I21" s="15">
        <f>IF(AND(F21&lt;&gt;"",G21&lt;&gt;""),ROUND(F21*(1+G21/30),1),"")</f>
        <v/>
      </c>
    </row>
    <row r="22">
      <c r="A22" s="13" t="n"/>
      <c r="I22" s="15">
        <f>IF(AND(F22&lt;&gt;"",G22&lt;&gt;""),ROUND(F22*(1+G22/30),1),"")</f>
        <v/>
      </c>
    </row>
    <row r="23">
      <c r="A23" s="13" t="n"/>
      <c r="I23" s="15">
        <f>IF(AND(F23&lt;&gt;"",G23&lt;&gt;""),ROUND(F23*(1+G23/30),1),"")</f>
        <v/>
      </c>
    </row>
    <row r="24">
      <c r="A24" s="13" t="n"/>
      <c r="I24" s="15">
        <f>IF(AND(F24&lt;&gt;"",G24&lt;&gt;""),ROUND(F24*(1+G24/30),1),"")</f>
        <v/>
      </c>
    </row>
    <row r="25">
      <c r="A25" s="13" t="n"/>
      <c r="I25" s="15">
        <f>IF(AND(F25&lt;&gt;"",G25&lt;&gt;""),ROUND(F25*(1+G25/30),1),"")</f>
        <v/>
      </c>
    </row>
    <row r="26">
      <c r="A26" s="13" t="n"/>
      <c r="I26" s="15">
        <f>IF(AND(F26&lt;&gt;"",G26&lt;&gt;""),ROUND(F26*(1+G26/30),1),"")</f>
        <v/>
      </c>
    </row>
    <row r="27">
      <c r="A27" s="13" t="n"/>
      <c r="I27" s="15">
        <f>IF(AND(F27&lt;&gt;"",G27&lt;&gt;""),ROUND(F27*(1+G27/30),1),"")</f>
        <v/>
      </c>
    </row>
    <row r="28">
      <c r="A28" s="13" t="n"/>
      <c r="I28" s="15">
        <f>IF(AND(F28&lt;&gt;"",G28&lt;&gt;""),ROUND(F28*(1+G28/30),1),"")</f>
        <v/>
      </c>
    </row>
    <row r="29">
      <c r="A29" s="13" t="n"/>
      <c r="I29" s="15">
        <f>IF(AND(F29&lt;&gt;"",G29&lt;&gt;""),ROUND(F29*(1+G29/30),1),"")</f>
        <v/>
      </c>
    </row>
    <row r="30">
      <c r="A30" s="13" t="n"/>
      <c r="I30" s="15">
        <f>IF(AND(F30&lt;&gt;"",G30&lt;&gt;""),ROUND(F30*(1+G30/30),1),"")</f>
        <v/>
      </c>
    </row>
    <row r="31">
      <c r="A31" s="13" t="n"/>
      <c r="I31" s="15">
        <f>IF(AND(F31&lt;&gt;"",G31&lt;&gt;""),ROUND(F31*(1+G31/30),1),"")</f>
        <v/>
      </c>
    </row>
    <row r="32">
      <c r="A32" s="13" t="n"/>
      <c r="I32" s="15">
        <f>IF(AND(F32&lt;&gt;"",G32&lt;&gt;""),ROUND(F32*(1+G32/30),1),"")</f>
        <v/>
      </c>
    </row>
    <row r="33">
      <c r="A33" s="13" t="n"/>
      <c r="I33" s="15">
        <f>IF(AND(F33&lt;&gt;"",G33&lt;&gt;""),ROUND(F33*(1+G33/30),1),"")</f>
        <v/>
      </c>
    </row>
    <row r="34">
      <c r="A34" s="13" t="n"/>
      <c r="I34" s="15">
        <f>IF(AND(F34&lt;&gt;"",G34&lt;&gt;""),ROUND(F34*(1+G34/30),1),"")</f>
        <v/>
      </c>
    </row>
    <row r="35">
      <c r="A35" s="13" t="n"/>
      <c r="I35" s="15">
        <f>IF(AND(F35&lt;&gt;"",G35&lt;&gt;""),ROUND(F35*(1+G35/30),1),"")</f>
        <v/>
      </c>
    </row>
    <row r="36">
      <c r="A36" s="13" t="n"/>
      <c r="I36" s="15">
        <f>IF(AND(F36&lt;&gt;"",G36&lt;&gt;""),ROUND(F36*(1+G36/30),1),"")</f>
        <v/>
      </c>
    </row>
    <row r="37">
      <c r="A37" s="13" t="n"/>
      <c r="I37" s="15">
        <f>IF(AND(F37&lt;&gt;"",G37&lt;&gt;""),ROUND(F37*(1+G37/30),1),"")</f>
        <v/>
      </c>
    </row>
    <row r="38">
      <c r="A38" s="13" t="n"/>
      <c r="I38" s="15">
        <f>IF(AND(F38&lt;&gt;"",G38&lt;&gt;""),ROUND(F38*(1+G38/30),1),"")</f>
        <v/>
      </c>
    </row>
    <row r="39">
      <c r="A39" s="13" t="n"/>
      <c r="I39" s="15">
        <f>IF(AND(F39&lt;&gt;"",G39&lt;&gt;""),ROUND(F39*(1+G39/30),1),"")</f>
        <v/>
      </c>
    </row>
    <row r="40">
      <c r="A40" s="13" t="n"/>
      <c r="I40" s="15">
        <f>IF(AND(F40&lt;&gt;"",G40&lt;&gt;""),ROUND(F40*(1+G40/30),1),"")</f>
        <v/>
      </c>
    </row>
    <row r="41">
      <c r="A41" s="13" t="n"/>
      <c r="I41" s="15">
        <f>IF(AND(F41&lt;&gt;"",G41&lt;&gt;""),ROUND(F41*(1+G41/30),1),"")</f>
        <v/>
      </c>
    </row>
    <row r="42">
      <c r="A42" s="13" t="n"/>
      <c r="I42" s="15">
        <f>IF(AND(F42&lt;&gt;"",G42&lt;&gt;""),ROUND(F42*(1+G42/30),1),"")</f>
        <v/>
      </c>
    </row>
    <row r="43">
      <c r="A43" s="13" t="n"/>
      <c r="I43" s="15">
        <f>IF(AND(F43&lt;&gt;"",G43&lt;&gt;""),ROUND(F43*(1+G43/30),1),"")</f>
        <v/>
      </c>
    </row>
    <row r="44">
      <c r="A44" s="13" t="n"/>
      <c r="I44" s="15">
        <f>IF(AND(F44&lt;&gt;"",G44&lt;&gt;""),ROUND(F44*(1+G44/30),1),"")</f>
        <v/>
      </c>
    </row>
    <row r="45">
      <c r="A45" s="13" t="n"/>
      <c r="I45" s="15">
        <f>IF(AND(F45&lt;&gt;"",G45&lt;&gt;""),ROUND(F45*(1+G45/30),1),"")</f>
        <v/>
      </c>
    </row>
    <row r="46">
      <c r="A46" s="13" t="n"/>
      <c r="I46" s="15">
        <f>IF(AND(F46&lt;&gt;"",G46&lt;&gt;""),ROUND(F46*(1+G46/30),1),"")</f>
        <v/>
      </c>
    </row>
    <row r="47">
      <c r="A47" s="13" t="n"/>
      <c r="I47" s="15">
        <f>IF(AND(F47&lt;&gt;"",G47&lt;&gt;""),ROUND(F47*(1+G47/30),1),"")</f>
        <v/>
      </c>
    </row>
    <row r="48">
      <c r="A48" s="13" t="n"/>
      <c r="I48" s="15">
        <f>IF(AND(F48&lt;&gt;"",G48&lt;&gt;""),ROUND(F48*(1+G48/30),1),"")</f>
        <v/>
      </c>
    </row>
    <row r="49">
      <c r="A49" s="13" t="n"/>
      <c r="I49" s="15">
        <f>IF(AND(F49&lt;&gt;"",G49&lt;&gt;""),ROUND(F49*(1+G49/30),1),"")</f>
        <v/>
      </c>
    </row>
    <row r="50">
      <c r="A50" s="13" t="n"/>
      <c r="I50" s="15">
        <f>IF(AND(F50&lt;&gt;"",G50&lt;&gt;""),ROUND(F50*(1+G50/30),1),"")</f>
        <v/>
      </c>
    </row>
    <row r="51">
      <c r="A51" s="13" t="n"/>
      <c r="I51" s="15">
        <f>IF(AND(F51&lt;&gt;"",G51&lt;&gt;""),ROUND(F51*(1+G51/30),1),"")</f>
        <v/>
      </c>
    </row>
    <row r="52">
      <c r="A52" s="13" t="n"/>
      <c r="I52" s="15">
        <f>IF(AND(F52&lt;&gt;"",G52&lt;&gt;""),ROUND(F52*(1+G52/30),1),"")</f>
        <v/>
      </c>
    </row>
    <row r="53">
      <c r="A53" s="13" t="n"/>
      <c r="I53" s="15">
        <f>IF(AND(F53&lt;&gt;"",G53&lt;&gt;""),ROUND(F53*(1+G53/30),1),"")</f>
        <v/>
      </c>
    </row>
    <row r="54">
      <c r="A54" s="13" t="n"/>
      <c r="I54" s="15">
        <f>IF(AND(F54&lt;&gt;"",G54&lt;&gt;""),ROUND(F54*(1+G54/30),1),"")</f>
        <v/>
      </c>
    </row>
    <row r="55">
      <c r="A55" s="13" t="n"/>
      <c r="I55" s="15">
        <f>IF(AND(F55&lt;&gt;"",G55&lt;&gt;""),ROUND(F55*(1+G55/30),1),"")</f>
        <v/>
      </c>
    </row>
    <row r="56">
      <c r="A56" s="13" t="n"/>
      <c r="I56" s="15">
        <f>IF(AND(F56&lt;&gt;"",G56&lt;&gt;""),ROUND(F56*(1+G56/30),1),"")</f>
        <v/>
      </c>
    </row>
    <row r="57">
      <c r="A57" s="13" t="n"/>
      <c r="I57" s="15">
        <f>IF(AND(F57&lt;&gt;"",G57&lt;&gt;""),ROUND(F57*(1+G57/30),1),"")</f>
        <v/>
      </c>
    </row>
    <row r="58">
      <c r="A58" s="13" t="n"/>
      <c r="I58" s="15">
        <f>IF(AND(F58&lt;&gt;"",G58&lt;&gt;""),ROUND(F58*(1+G58/30),1),"")</f>
        <v/>
      </c>
    </row>
    <row r="59">
      <c r="A59" s="13" t="n"/>
      <c r="I59" s="15">
        <f>IF(AND(F59&lt;&gt;"",G59&lt;&gt;""),ROUND(F59*(1+G59/30),1),"")</f>
        <v/>
      </c>
    </row>
    <row r="60">
      <c r="A60" s="13" t="n"/>
      <c r="I60" s="15">
        <f>IF(AND(F60&lt;&gt;"",G60&lt;&gt;""),ROUND(F60*(1+G60/30),1),"")</f>
        <v/>
      </c>
    </row>
    <row r="61">
      <c r="A61" s="13" t="n"/>
      <c r="I61" s="15">
        <f>IF(AND(F61&lt;&gt;"",G61&lt;&gt;""),ROUND(F61*(1+G61/30),1),"")</f>
        <v/>
      </c>
    </row>
    <row r="62">
      <c r="A62" s="13" t="n"/>
      <c r="I62" s="15">
        <f>IF(AND(F62&lt;&gt;"",G62&lt;&gt;""),ROUND(F62*(1+G62/30),1),"")</f>
        <v/>
      </c>
    </row>
    <row r="63">
      <c r="A63" s="13" t="n"/>
      <c r="I63" s="15">
        <f>IF(AND(F63&lt;&gt;"",G63&lt;&gt;""),ROUND(F63*(1+G63/30),1),"")</f>
        <v/>
      </c>
    </row>
    <row r="64">
      <c r="A64" s="13" t="n"/>
      <c r="I64" s="15">
        <f>IF(AND(F64&lt;&gt;"",G64&lt;&gt;""),ROUND(F64*(1+G64/30),1),"")</f>
        <v/>
      </c>
    </row>
    <row r="65">
      <c r="A65" s="13" t="n"/>
      <c r="I65" s="15">
        <f>IF(AND(F65&lt;&gt;"",G65&lt;&gt;""),ROUND(F65*(1+G65/30),1),"")</f>
        <v/>
      </c>
    </row>
    <row r="66">
      <c r="A66" s="13" t="n"/>
      <c r="I66" s="15">
        <f>IF(AND(F66&lt;&gt;"",G66&lt;&gt;""),ROUND(F66*(1+G66/30),1),"")</f>
        <v/>
      </c>
    </row>
    <row r="67">
      <c r="A67" s="13" t="n"/>
      <c r="I67" s="15">
        <f>IF(AND(F67&lt;&gt;"",G67&lt;&gt;""),ROUND(F67*(1+G67/30),1),"")</f>
        <v/>
      </c>
    </row>
    <row r="68">
      <c r="A68" s="13" t="n"/>
      <c r="I68" s="15">
        <f>IF(AND(F68&lt;&gt;"",G68&lt;&gt;""),ROUND(F68*(1+G68/30),1),"")</f>
        <v/>
      </c>
    </row>
    <row r="69">
      <c r="A69" s="13" t="n"/>
      <c r="I69" s="15">
        <f>IF(AND(F69&lt;&gt;"",G69&lt;&gt;""),ROUND(F69*(1+G69/30),1),"")</f>
        <v/>
      </c>
    </row>
    <row r="70">
      <c r="A70" s="13" t="n"/>
      <c r="I70" s="15">
        <f>IF(AND(F70&lt;&gt;"",G70&lt;&gt;""),ROUND(F70*(1+G70/30),1),"")</f>
        <v/>
      </c>
    </row>
    <row r="71">
      <c r="A71" s="13" t="n"/>
      <c r="I71" s="15">
        <f>IF(AND(F71&lt;&gt;"",G71&lt;&gt;""),ROUND(F71*(1+G71/30),1),"")</f>
        <v/>
      </c>
    </row>
    <row r="72">
      <c r="A72" s="13" t="n"/>
      <c r="I72" s="15">
        <f>IF(AND(F72&lt;&gt;"",G72&lt;&gt;""),ROUND(F72*(1+G72/30),1),"")</f>
        <v/>
      </c>
    </row>
    <row r="73">
      <c r="A73" s="13" t="n"/>
      <c r="I73" s="15">
        <f>IF(AND(F73&lt;&gt;"",G73&lt;&gt;""),ROUND(F73*(1+G73/30),1),"")</f>
        <v/>
      </c>
    </row>
    <row r="74">
      <c r="A74" s="13" t="n"/>
      <c r="I74" s="15">
        <f>IF(AND(F74&lt;&gt;"",G74&lt;&gt;""),ROUND(F74*(1+G74/30),1),"")</f>
        <v/>
      </c>
    </row>
    <row r="75">
      <c r="A75" s="13" t="n"/>
      <c r="I75" s="15">
        <f>IF(AND(F75&lt;&gt;"",G75&lt;&gt;""),ROUND(F75*(1+G75/30),1),"")</f>
        <v/>
      </c>
    </row>
    <row r="76">
      <c r="A76" s="13" t="n"/>
      <c r="I76" s="15">
        <f>IF(AND(F76&lt;&gt;"",G76&lt;&gt;""),ROUND(F76*(1+G76/30),1),"")</f>
        <v/>
      </c>
    </row>
    <row r="77">
      <c r="A77" s="13" t="n"/>
      <c r="I77" s="15">
        <f>IF(AND(F77&lt;&gt;"",G77&lt;&gt;""),ROUND(F77*(1+G77/30),1),"")</f>
        <v/>
      </c>
    </row>
    <row r="78">
      <c r="A78" s="13" t="n"/>
      <c r="I78" s="15">
        <f>IF(AND(F78&lt;&gt;"",G78&lt;&gt;""),ROUND(F78*(1+G78/30),1),"")</f>
        <v/>
      </c>
    </row>
    <row r="79">
      <c r="A79" s="13" t="n"/>
      <c r="I79" s="15">
        <f>IF(AND(F79&lt;&gt;"",G79&lt;&gt;""),ROUND(F79*(1+G79/30),1),"")</f>
        <v/>
      </c>
    </row>
    <row r="80">
      <c r="A80" s="13" t="n"/>
      <c r="I80" s="15">
        <f>IF(AND(F80&lt;&gt;"",G80&lt;&gt;""),ROUND(F80*(1+G80/30),1),"")</f>
        <v/>
      </c>
    </row>
    <row r="81">
      <c r="A81" s="13" t="n"/>
      <c r="I81" s="15">
        <f>IF(AND(F81&lt;&gt;"",G81&lt;&gt;""),ROUND(F81*(1+G81/30),1),"")</f>
        <v/>
      </c>
    </row>
    <row r="82">
      <c r="A82" s="13" t="n"/>
      <c r="I82" s="15">
        <f>IF(AND(F82&lt;&gt;"",G82&lt;&gt;""),ROUND(F82*(1+G82/30),1),"")</f>
        <v/>
      </c>
    </row>
    <row r="83">
      <c r="A83" s="13" t="n"/>
      <c r="I83" s="15">
        <f>IF(AND(F83&lt;&gt;"",G83&lt;&gt;""),ROUND(F83*(1+G83/30),1),"")</f>
        <v/>
      </c>
    </row>
    <row r="84">
      <c r="A84" s="13" t="n"/>
      <c r="I84" s="15">
        <f>IF(AND(F84&lt;&gt;"",G84&lt;&gt;""),ROUND(F84*(1+G84/30),1),"")</f>
        <v/>
      </c>
    </row>
    <row r="85">
      <c r="A85" s="13" t="n"/>
      <c r="I85" s="15">
        <f>IF(AND(F85&lt;&gt;"",G85&lt;&gt;""),ROUND(F85*(1+G85/30),1),"")</f>
        <v/>
      </c>
    </row>
    <row r="86">
      <c r="A86" s="13" t="n"/>
      <c r="I86" s="15">
        <f>IF(AND(F86&lt;&gt;"",G86&lt;&gt;""),ROUND(F86*(1+G86/30),1),"")</f>
        <v/>
      </c>
    </row>
    <row r="87">
      <c r="A87" s="13" t="n"/>
      <c r="I87" s="15">
        <f>IF(AND(F87&lt;&gt;"",G87&lt;&gt;""),ROUND(F87*(1+G87/30),1),"")</f>
        <v/>
      </c>
    </row>
    <row r="88">
      <c r="A88" s="13" t="n"/>
      <c r="I88" s="15">
        <f>IF(AND(F88&lt;&gt;"",G88&lt;&gt;""),ROUND(F88*(1+G88/30),1),"")</f>
        <v/>
      </c>
    </row>
    <row r="89">
      <c r="A89" s="13" t="n"/>
      <c r="I89" s="15">
        <f>IF(AND(F89&lt;&gt;"",G89&lt;&gt;""),ROUND(F89*(1+G89/30),1),"")</f>
        <v/>
      </c>
    </row>
    <row r="90">
      <c r="A90" s="13" t="n"/>
      <c r="I90" s="15">
        <f>IF(AND(F90&lt;&gt;"",G90&lt;&gt;""),ROUND(F90*(1+G90/30),1),"")</f>
        <v/>
      </c>
    </row>
    <row r="91">
      <c r="A91" s="13" t="n"/>
      <c r="I91" s="15">
        <f>IF(AND(F91&lt;&gt;"",G91&lt;&gt;""),ROUND(F91*(1+G91/30),1),"")</f>
        <v/>
      </c>
    </row>
    <row r="92">
      <c r="A92" s="13" t="n"/>
      <c r="I92" s="15">
        <f>IF(AND(F92&lt;&gt;"",G92&lt;&gt;""),ROUND(F92*(1+G92/30),1),"")</f>
        <v/>
      </c>
    </row>
    <row r="93">
      <c r="A93" s="13" t="n"/>
      <c r="I93" s="15">
        <f>IF(AND(F93&lt;&gt;"",G93&lt;&gt;""),ROUND(F93*(1+G93/30),1),"")</f>
        <v/>
      </c>
    </row>
    <row r="94">
      <c r="A94" s="13" t="n"/>
      <c r="I94" s="15">
        <f>IF(AND(F94&lt;&gt;"",G94&lt;&gt;""),ROUND(F94*(1+G94/30),1),"")</f>
        <v/>
      </c>
    </row>
    <row r="95">
      <c r="A95" s="13" t="n"/>
      <c r="I95" s="15">
        <f>IF(AND(F95&lt;&gt;"",G95&lt;&gt;""),ROUND(F95*(1+G95/30),1),"")</f>
        <v/>
      </c>
    </row>
    <row r="96">
      <c r="A96" s="13" t="n"/>
      <c r="I96" s="15">
        <f>IF(AND(F96&lt;&gt;"",G96&lt;&gt;""),ROUND(F96*(1+G96/30),1),"")</f>
        <v/>
      </c>
    </row>
    <row r="97">
      <c r="A97" s="13" t="n"/>
      <c r="I97" s="15">
        <f>IF(AND(F97&lt;&gt;"",G97&lt;&gt;""),ROUND(F97*(1+G97/30),1),"")</f>
        <v/>
      </c>
    </row>
    <row r="98">
      <c r="A98" s="13" t="n"/>
      <c r="I98" s="15">
        <f>IF(AND(F98&lt;&gt;"",G98&lt;&gt;""),ROUND(F98*(1+G98/30),1),"")</f>
        <v/>
      </c>
    </row>
    <row r="99">
      <c r="A99" s="13" t="n"/>
      <c r="I99" s="15">
        <f>IF(AND(F99&lt;&gt;"",G99&lt;&gt;""),ROUND(F99*(1+G99/30),1),"")</f>
        <v/>
      </c>
    </row>
    <row r="100">
      <c r="A100" s="13" t="n"/>
      <c r="I100" s="15">
        <f>IF(AND(F100&lt;&gt;"",G100&lt;&gt;""),ROUND(F100*(1+G100/30),1),"")</f>
        <v/>
      </c>
    </row>
    <row r="101">
      <c r="A101" s="13" t="n"/>
      <c r="I101" s="15">
        <f>IF(AND(F101&lt;&gt;"",G101&lt;&gt;""),ROUND(F101*(1+G101/30),1),"")</f>
        <v/>
      </c>
    </row>
    <row r="102">
      <c r="A102" s="13" t="n"/>
      <c r="I102" s="15">
        <f>IF(AND(F102&lt;&gt;"",G102&lt;&gt;""),ROUND(F102*(1+G102/30),1),"")</f>
        <v/>
      </c>
    </row>
    <row r="103">
      <c r="A103" s="13" t="n"/>
      <c r="I103" s="15">
        <f>IF(AND(F103&lt;&gt;"",G103&lt;&gt;""),ROUND(F103*(1+G103/30),1),"")</f>
        <v/>
      </c>
    </row>
    <row r="104">
      <c r="A104" s="13" t="n"/>
      <c r="I104" s="15">
        <f>IF(AND(F104&lt;&gt;"",G104&lt;&gt;""),ROUND(F104*(1+G104/30),1),"")</f>
        <v/>
      </c>
    </row>
    <row r="105">
      <c r="A105" s="13" t="n"/>
      <c r="I105" s="15">
        <f>IF(AND(F105&lt;&gt;"",G105&lt;&gt;""),ROUND(F105*(1+G105/30),1),"")</f>
        <v/>
      </c>
    </row>
    <row r="106">
      <c r="A106" s="13" t="n"/>
      <c r="I106" s="15">
        <f>IF(AND(F106&lt;&gt;"",G106&lt;&gt;""),ROUND(F106*(1+G106/30),1),"")</f>
        <v/>
      </c>
    </row>
    <row r="107">
      <c r="A107" s="13" t="n"/>
      <c r="I107" s="15">
        <f>IF(AND(F107&lt;&gt;"",G107&lt;&gt;""),ROUND(F107*(1+G107/30),1),"")</f>
        <v/>
      </c>
    </row>
    <row r="108">
      <c r="A108" s="13" t="n"/>
      <c r="I108" s="15">
        <f>IF(AND(F108&lt;&gt;"",G108&lt;&gt;""),ROUND(F108*(1+G108/30),1),"")</f>
        <v/>
      </c>
    </row>
    <row r="109">
      <c r="A109" s="13" t="n"/>
      <c r="I109" s="15">
        <f>IF(AND(F109&lt;&gt;"",G109&lt;&gt;""),ROUND(F109*(1+G109/30),1),"")</f>
        <v/>
      </c>
    </row>
    <row r="110">
      <c r="A110" s="13" t="n"/>
      <c r="I110" s="15">
        <f>IF(AND(F110&lt;&gt;"",G110&lt;&gt;""),ROUND(F110*(1+G110/30),1),"")</f>
        <v/>
      </c>
    </row>
    <row r="111">
      <c r="A111" s="13" t="n"/>
      <c r="I111" s="15">
        <f>IF(AND(F111&lt;&gt;"",G111&lt;&gt;""),ROUND(F111*(1+G111/30),1),"")</f>
        <v/>
      </c>
    </row>
    <row r="112">
      <c r="A112" s="13" t="n"/>
      <c r="I112" s="15">
        <f>IF(AND(F112&lt;&gt;"",G112&lt;&gt;""),ROUND(F112*(1+G112/30),1),"")</f>
        <v/>
      </c>
    </row>
    <row r="113">
      <c r="A113" s="13" t="n"/>
      <c r="I113" s="15">
        <f>IF(AND(F113&lt;&gt;"",G113&lt;&gt;""),ROUND(F113*(1+G113/30),1),"")</f>
        <v/>
      </c>
    </row>
    <row r="114">
      <c r="A114" s="13" t="n"/>
      <c r="I114" s="15">
        <f>IF(AND(F114&lt;&gt;"",G114&lt;&gt;""),ROUND(F114*(1+G114/30),1),"")</f>
        <v/>
      </c>
    </row>
    <row r="115">
      <c r="A115" s="13" t="n"/>
      <c r="I115" s="15">
        <f>IF(AND(F115&lt;&gt;"",G115&lt;&gt;""),ROUND(F115*(1+G115/30),1),"")</f>
        <v/>
      </c>
    </row>
    <row r="116">
      <c r="A116" s="13" t="n"/>
      <c r="I116" s="15">
        <f>IF(AND(F116&lt;&gt;"",G116&lt;&gt;""),ROUND(F116*(1+G116/30),1),"")</f>
        <v/>
      </c>
    </row>
    <row r="117">
      <c r="A117" s="13" t="n"/>
      <c r="I117" s="15">
        <f>IF(AND(F117&lt;&gt;"",G117&lt;&gt;""),ROUND(F117*(1+G117/30),1),"")</f>
        <v/>
      </c>
    </row>
    <row r="118">
      <c r="A118" s="13" t="n"/>
      <c r="I118" s="15">
        <f>IF(AND(F118&lt;&gt;"",G118&lt;&gt;""),ROUND(F118*(1+G118/30),1),"")</f>
        <v/>
      </c>
    </row>
    <row r="119">
      <c r="A119" s="13" t="n"/>
      <c r="I119" s="15">
        <f>IF(AND(F119&lt;&gt;"",G119&lt;&gt;""),ROUND(F119*(1+G119/30),1),"")</f>
        <v/>
      </c>
    </row>
    <row r="120">
      <c r="A120" s="13" t="n"/>
      <c r="I120" s="15">
        <f>IF(AND(F120&lt;&gt;"",G120&lt;&gt;""),ROUND(F120*(1+G120/30),1),"")</f>
        <v/>
      </c>
    </row>
    <row r="121">
      <c r="A121" s="13" t="n"/>
      <c r="I121" s="15">
        <f>IF(AND(F121&lt;&gt;"",G121&lt;&gt;""),ROUND(F121*(1+G121/30),1),"")</f>
        <v/>
      </c>
    </row>
    <row r="122">
      <c r="A122" s="13" t="n"/>
      <c r="I122" s="15">
        <f>IF(AND(F122&lt;&gt;"",G122&lt;&gt;""),ROUND(F122*(1+G122/30),1),"")</f>
        <v/>
      </c>
    </row>
    <row r="123">
      <c r="A123" s="13" t="n"/>
      <c r="I123" s="15">
        <f>IF(AND(F123&lt;&gt;"",G123&lt;&gt;""),ROUND(F123*(1+G123/30),1),"")</f>
        <v/>
      </c>
    </row>
    <row r="124">
      <c r="A124" s="13" t="n"/>
      <c r="I124" s="15">
        <f>IF(AND(F124&lt;&gt;"",G124&lt;&gt;""),ROUND(F124*(1+G124/30),1),"")</f>
        <v/>
      </c>
    </row>
    <row r="125">
      <c r="A125" s="13" t="n"/>
      <c r="I125" s="15">
        <f>IF(AND(F125&lt;&gt;"",G125&lt;&gt;""),ROUND(F125*(1+G125/30),1),"")</f>
        <v/>
      </c>
    </row>
    <row r="126">
      <c r="A126" s="13" t="n"/>
      <c r="I126" s="15">
        <f>IF(AND(F126&lt;&gt;"",G126&lt;&gt;""),ROUND(F126*(1+G126/30),1),"")</f>
        <v/>
      </c>
    </row>
    <row r="127">
      <c r="A127" s="13" t="n"/>
      <c r="I127" s="15">
        <f>IF(AND(F127&lt;&gt;"",G127&lt;&gt;""),ROUND(F127*(1+G127/30),1),"")</f>
        <v/>
      </c>
    </row>
    <row r="128">
      <c r="A128" s="13" t="n"/>
      <c r="I128" s="15">
        <f>IF(AND(F128&lt;&gt;"",G128&lt;&gt;""),ROUND(F128*(1+G128/30),1),"")</f>
        <v/>
      </c>
    </row>
    <row r="129">
      <c r="A129" s="13" t="n"/>
      <c r="I129" s="15">
        <f>IF(AND(F129&lt;&gt;"",G129&lt;&gt;""),ROUND(F129*(1+G129/30),1),"")</f>
        <v/>
      </c>
    </row>
    <row r="130">
      <c r="A130" s="13" t="n"/>
      <c r="I130" s="15">
        <f>IF(AND(F130&lt;&gt;"",G130&lt;&gt;""),ROUND(F130*(1+G130/30),1),"")</f>
        <v/>
      </c>
    </row>
    <row r="131">
      <c r="A131" s="13" t="n"/>
      <c r="I131" s="15">
        <f>IF(AND(F131&lt;&gt;"",G131&lt;&gt;""),ROUND(F131*(1+G131/30),1),"")</f>
        <v/>
      </c>
    </row>
    <row r="132">
      <c r="A132" s="13" t="n"/>
      <c r="I132" s="15">
        <f>IF(AND(F132&lt;&gt;"",G132&lt;&gt;""),ROUND(F132*(1+G132/30),1),"")</f>
        <v/>
      </c>
    </row>
    <row r="133">
      <c r="A133" s="13" t="n"/>
      <c r="I133" s="15">
        <f>IF(AND(F133&lt;&gt;"",G133&lt;&gt;""),ROUND(F133*(1+G133/30),1),"")</f>
        <v/>
      </c>
    </row>
    <row r="134">
      <c r="A134" s="13" t="n"/>
      <c r="I134" s="15">
        <f>IF(AND(F134&lt;&gt;"",G134&lt;&gt;""),ROUND(F134*(1+G134/30),1),"")</f>
        <v/>
      </c>
    </row>
    <row r="135">
      <c r="A135" s="13" t="n"/>
      <c r="I135" s="15">
        <f>IF(AND(F135&lt;&gt;"",G135&lt;&gt;""),ROUND(F135*(1+G135/30),1),"")</f>
        <v/>
      </c>
    </row>
    <row r="136">
      <c r="A136" s="13" t="n"/>
      <c r="I136" s="15">
        <f>IF(AND(F136&lt;&gt;"",G136&lt;&gt;""),ROUND(F136*(1+G136/30),1),"")</f>
        <v/>
      </c>
    </row>
    <row r="137">
      <c r="A137" s="13" t="n"/>
      <c r="I137" s="15">
        <f>IF(AND(F137&lt;&gt;"",G137&lt;&gt;""),ROUND(F137*(1+G137/30),1),"")</f>
        <v/>
      </c>
    </row>
    <row r="138">
      <c r="A138" s="13" t="n"/>
      <c r="I138" s="15">
        <f>IF(AND(F138&lt;&gt;"",G138&lt;&gt;""),ROUND(F138*(1+G138/30),1),"")</f>
        <v/>
      </c>
    </row>
    <row r="139">
      <c r="A139" s="13" t="n"/>
      <c r="I139" s="15">
        <f>IF(AND(F139&lt;&gt;"",G139&lt;&gt;""),ROUND(F139*(1+G139/30),1),"")</f>
        <v/>
      </c>
    </row>
    <row r="140">
      <c r="A140" s="13" t="n"/>
      <c r="I140" s="15">
        <f>IF(AND(F140&lt;&gt;"",G140&lt;&gt;""),ROUND(F140*(1+G140/30),1),"")</f>
        <v/>
      </c>
    </row>
    <row r="141">
      <c r="A141" s="13" t="n"/>
      <c r="I141" s="15">
        <f>IF(AND(F141&lt;&gt;"",G141&lt;&gt;""),ROUND(F141*(1+G141/30),1),"")</f>
        <v/>
      </c>
    </row>
    <row r="142">
      <c r="A142" s="13" t="n"/>
      <c r="I142" s="15">
        <f>IF(AND(F142&lt;&gt;"",G142&lt;&gt;""),ROUND(F142*(1+G142/30),1),"")</f>
        <v/>
      </c>
    </row>
    <row r="143">
      <c r="A143" s="13" t="n"/>
      <c r="I143" s="15">
        <f>IF(AND(F143&lt;&gt;"",G143&lt;&gt;""),ROUND(F143*(1+G143/30),1),"")</f>
        <v/>
      </c>
    </row>
    <row r="144">
      <c r="A144" s="13" t="n"/>
      <c r="I144" s="15">
        <f>IF(AND(F144&lt;&gt;"",G144&lt;&gt;""),ROUND(F144*(1+G144/30),1),"")</f>
        <v/>
      </c>
    </row>
    <row r="145">
      <c r="A145" s="13" t="n"/>
      <c r="I145" s="15">
        <f>IF(AND(F145&lt;&gt;"",G145&lt;&gt;""),ROUND(F145*(1+G145/30),1),"")</f>
        <v/>
      </c>
    </row>
    <row r="146">
      <c r="A146" s="13" t="n"/>
      <c r="I146" s="15">
        <f>IF(AND(F146&lt;&gt;"",G146&lt;&gt;""),ROUND(F146*(1+G146/30),1),"")</f>
        <v/>
      </c>
    </row>
    <row r="147">
      <c r="A147" s="13" t="n"/>
      <c r="I147" s="15">
        <f>IF(AND(F147&lt;&gt;"",G147&lt;&gt;""),ROUND(F147*(1+G147/30),1),"")</f>
        <v/>
      </c>
    </row>
    <row r="148">
      <c r="A148" s="13" t="n"/>
      <c r="I148" s="15">
        <f>IF(AND(F148&lt;&gt;"",G148&lt;&gt;""),ROUND(F148*(1+G148/30),1),"")</f>
        <v/>
      </c>
    </row>
    <row r="149">
      <c r="A149" s="13" t="n"/>
      <c r="I149" s="15">
        <f>IF(AND(F149&lt;&gt;"",G149&lt;&gt;""),ROUND(F149*(1+G149/30),1),"")</f>
        <v/>
      </c>
    </row>
    <row r="150">
      <c r="A150" s="13" t="n"/>
      <c r="I150" s="15">
        <f>IF(AND(F150&lt;&gt;"",G150&lt;&gt;""),ROUND(F150*(1+G150/30),1),"")</f>
        <v/>
      </c>
    </row>
    <row r="151">
      <c r="A151" s="13" t="n"/>
      <c r="I151" s="15">
        <f>IF(AND(F151&lt;&gt;"",G151&lt;&gt;""),ROUND(F151*(1+G151/30),1),"")</f>
        <v/>
      </c>
    </row>
    <row r="152">
      <c r="A152" s="13" t="n"/>
      <c r="I152" s="15">
        <f>IF(AND(F152&lt;&gt;"",G152&lt;&gt;""),ROUND(F152*(1+G152/30),1),"")</f>
        <v/>
      </c>
    </row>
    <row r="153">
      <c r="A153" s="13" t="n"/>
      <c r="I153" s="15">
        <f>IF(AND(F153&lt;&gt;"",G153&lt;&gt;""),ROUND(F153*(1+G153/30),1),"")</f>
        <v/>
      </c>
    </row>
    <row r="154">
      <c r="A154" s="13" t="n"/>
      <c r="I154" s="15">
        <f>IF(AND(F154&lt;&gt;"",G154&lt;&gt;""),ROUND(F154*(1+G154/30),1),"")</f>
        <v/>
      </c>
    </row>
    <row r="155">
      <c r="A155" s="13" t="n"/>
      <c r="I155" s="15">
        <f>IF(AND(F155&lt;&gt;"",G155&lt;&gt;""),ROUND(F155*(1+G155/30),1),"")</f>
        <v/>
      </c>
    </row>
    <row r="156">
      <c r="A156" s="13" t="n"/>
      <c r="I156" s="15">
        <f>IF(AND(F156&lt;&gt;"",G156&lt;&gt;""),ROUND(F156*(1+G156/30),1),"")</f>
        <v/>
      </c>
    </row>
    <row r="157">
      <c r="A157" s="13" t="n"/>
      <c r="I157" s="15">
        <f>IF(AND(F157&lt;&gt;"",G157&lt;&gt;""),ROUND(F157*(1+G157/30),1),"")</f>
        <v/>
      </c>
    </row>
    <row r="158">
      <c r="A158" s="13" t="n"/>
      <c r="I158" s="15">
        <f>IF(AND(F158&lt;&gt;"",G158&lt;&gt;""),ROUND(F158*(1+G158/30),1),"")</f>
        <v/>
      </c>
    </row>
    <row r="159">
      <c r="A159" s="13" t="n"/>
      <c r="I159" s="15">
        <f>IF(AND(F159&lt;&gt;"",G159&lt;&gt;""),ROUND(F159*(1+G159/30),1),"")</f>
        <v/>
      </c>
    </row>
    <row r="160">
      <c r="A160" s="13" t="n"/>
      <c r="I160" s="15">
        <f>IF(AND(F160&lt;&gt;"",G160&lt;&gt;""),ROUND(F160*(1+G160/30),1),"")</f>
        <v/>
      </c>
    </row>
    <row r="161">
      <c r="A161" s="13" t="n"/>
      <c r="I161" s="15">
        <f>IF(AND(F161&lt;&gt;"",G161&lt;&gt;""),ROUND(F161*(1+G161/30),1),"")</f>
        <v/>
      </c>
    </row>
    <row r="162">
      <c r="A162" s="13" t="n"/>
      <c r="I162" s="15">
        <f>IF(AND(F162&lt;&gt;"",G162&lt;&gt;""),ROUND(F162*(1+G162/30),1),"")</f>
        <v/>
      </c>
    </row>
    <row r="163">
      <c r="A163" s="13" t="n"/>
      <c r="I163" s="15">
        <f>IF(AND(F163&lt;&gt;"",G163&lt;&gt;""),ROUND(F163*(1+G163/30),1),"")</f>
        <v/>
      </c>
    </row>
    <row r="164">
      <c r="A164" s="13" t="n"/>
      <c r="I164" s="15">
        <f>IF(AND(F164&lt;&gt;"",G164&lt;&gt;""),ROUND(F164*(1+G164/30),1),"")</f>
        <v/>
      </c>
    </row>
    <row r="165">
      <c r="A165" s="13" t="n"/>
      <c r="I165" s="15">
        <f>IF(AND(F165&lt;&gt;"",G165&lt;&gt;""),ROUND(F165*(1+G165/30),1),"")</f>
        <v/>
      </c>
    </row>
    <row r="166">
      <c r="A166" s="13" t="n"/>
      <c r="I166" s="15">
        <f>IF(AND(F166&lt;&gt;"",G166&lt;&gt;""),ROUND(F166*(1+G166/30),1),"")</f>
        <v/>
      </c>
    </row>
    <row r="167">
      <c r="A167" s="13" t="n"/>
      <c r="I167" s="15">
        <f>IF(AND(F167&lt;&gt;"",G167&lt;&gt;""),ROUND(F167*(1+G167/30),1),"")</f>
        <v/>
      </c>
    </row>
    <row r="168">
      <c r="A168" s="13" t="n"/>
      <c r="I168" s="15">
        <f>IF(AND(F168&lt;&gt;"",G168&lt;&gt;""),ROUND(F168*(1+G168/30),1),"")</f>
        <v/>
      </c>
    </row>
    <row r="169">
      <c r="A169" s="13" t="n"/>
      <c r="I169" s="15">
        <f>IF(AND(F169&lt;&gt;"",G169&lt;&gt;""),ROUND(F169*(1+G169/30),1),"")</f>
        <v/>
      </c>
    </row>
    <row r="170">
      <c r="A170" s="13" t="n"/>
      <c r="I170" s="15">
        <f>IF(AND(F170&lt;&gt;"",G170&lt;&gt;""),ROUND(F170*(1+G170/30),1),"")</f>
        <v/>
      </c>
    </row>
    <row r="171">
      <c r="A171" s="13" t="n"/>
      <c r="I171" s="15">
        <f>IF(AND(F171&lt;&gt;"",G171&lt;&gt;""),ROUND(F171*(1+G171/30),1),"")</f>
        <v/>
      </c>
    </row>
    <row r="172">
      <c r="A172" s="13" t="n"/>
      <c r="I172" s="15">
        <f>IF(AND(F172&lt;&gt;"",G172&lt;&gt;""),ROUND(F172*(1+G172/30),1),"")</f>
        <v/>
      </c>
    </row>
    <row r="173">
      <c r="A173" s="13" t="n"/>
      <c r="I173" s="15">
        <f>IF(AND(F173&lt;&gt;"",G173&lt;&gt;""),ROUND(F173*(1+G173/30),1),"")</f>
        <v/>
      </c>
    </row>
    <row r="174">
      <c r="A174" s="13" t="n"/>
      <c r="I174" s="15">
        <f>IF(AND(F174&lt;&gt;"",G174&lt;&gt;""),ROUND(F174*(1+G174/30),1),"")</f>
        <v/>
      </c>
    </row>
    <row r="175">
      <c r="A175" s="13" t="n"/>
      <c r="I175" s="15">
        <f>IF(AND(F175&lt;&gt;"",G175&lt;&gt;""),ROUND(F175*(1+G175/30),1),"")</f>
        <v/>
      </c>
    </row>
    <row r="176">
      <c r="A176" s="13" t="n"/>
      <c r="I176" s="15">
        <f>IF(AND(F176&lt;&gt;"",G176&lt;&gt;""),ROUND(F176*(1+G176/30),1),"")</f>
        <v/>
      </c>
    </row>
    <row r="177">
      <c r="A177" s="13" t="n"/>
      <c r="I177" s="15">
        <f>IF(AND(F177&lt;&gt;"",G177&lt;&gt;""),ROUND(F177*(1+G177/30),1),"")</f>
        <v/>
      </c>
    </row>
    <row r="178">
      <c r="A178" s="13" t="n"/>
      <c r="I178" s="15">
        <f>IF(AND(F178&lt;&gt;"",G178&lt;&gt;""),ROUND(F178*(1+G178/30),1),"")</f>
        <v/>
      </c>
    </row>
    <row r="179">
      <c r="A179" s="13" t="n"/>
      <c r="I179" s="15">
        <f>IF(AND(F179&lt;&gt;"",G179&lt;&gt;""),ROUND(F179*(1+G179/30),1),"")</f>
        <v/>
      </c>
    </row>
    <row r="180">
      <c r="A180" s="13" t="n"/>
      <c r="I180" s="15">
        <f>IF(AND(F180&lt;&gt;"",G180&lt;&gt;""),ROUND(F180*(1+G180/30),1),"")</f>
        <v/>
      </c>
    </row>
    <row r="181">
      <c r="A181" s="13" t="n"/>
      <c r="I181" s="15">
        <f>IF(AND(F181&lt;&gt;"",G181&lt;&gt;""),ROUND(F181*(1+G181/30),1),"")</f>
        <v/>
      </c>
    </row>
    <row r="182">
      <c r="A182" s="13" t="n"/>
      <c r="I182" s="15">
        <f>IF(AND(F182&lt;&gt;"",G182&lt;&gt;""),ROUND(F182*(1+G182/30),1),"")</f>
        <v/>
      </c>
    </row>
    <row r="183">
      <c r="A183" s="13" t="n"/>
      <c r="I183" s="15">
        <f>IF(AND(F183&lt;&gt;"",G183&lt;&gt;""),ROUND(F183*(1+G183/30),1),"")</f>
        <v/>
      </c>
    </row>
    <row r="184">
      <c r="A184" s="13" t="n"/>
      <c r="I184" s="15">
        <f>IF(AND(F184&lt;&gt;"",G184&lt;&gt;""),ROUND(F184*(1+G184/30),1),"")</f>
        <v/>
      </c>
    </row>
    <row r="185">
      <c r="A185" s="13" t="n"/>
      <c r="I185" s="15">
        <f>IF(AND(F185&lt;&gt;"",G185&lt;&gt;""),ROUND(F185*(1+G185/30),1),"")</f>
        <v/>
      </c>
    </row>
    <row r="186">
      <c r="A186" s="13" t="n"/>
      <c r="I186" s="15">
        <f>IF(AND(F186&lt;&gt;"",G186&lt;&gt;""),ROUND(F186*(1+G186/30),1),"")</f>
        <v/>
      </c>
    </row>
    <row r="187">
      <c r="A187" s="13" t="n"/>
      <c r="I187" s="15">
        <f>IF(AND(F187&lt;&gt;"",G187&lt;&gt;""),ROUND(F187*(1+G187/30),1),"")</f>
        <v/>
      </c>
    </row>
    <row r="188">
      <c r="A188" s="13" t="n"/>
      <c r="I188" s="15">
        <f>IF(AND(F188&lt;&gt;"",G188&lt;&gt;""),ROUND(F188*(1+G188/30),1),"")</f>
        <v/>
      </c>
    </row>
    <row r="189">
      <c r="A189" s="13" t="n"/>
      <c r="I189" s="15">
        <f>IF(AND(F189&lt;&gt;"",G189&lt;&gt;""),ROUND(F189*(1+G189/30),1),"")</f>
        <v/>
      </c>
    </row>
    <row r="190">
      <c r="A190" s="13" t="n"/>
      <c r="I190" s="15">
        <f>IF(AND(F190&lt;&gt;"",G190&lt;&gt;""),ROUND(F190*(1+G190/30),1),"")</f>
        <v/>
      </c>
    </row>
    <row r="191">
      <c r="A191" s="13" t="n"/>
      <c r="I191" s="15">
        <f>IF(AND(F191&lt;&gt;"",G191&lt;&gt;""),ROUND(F191*(1+G191/30),1),"")</f>
        <v/>
      </c>
    </row>
    <row r="192">
      <c r="A192" s="13" t="n"/>
      <c r="I192" s="15">
        <f>IF(AND(F192&lt;&gt;"",G192&lt;&gt;""),ROUND(F192*(1+G192/30),1),"")</f>
        <v/>
      </c>
    </row>
    <row r="193">
      <c r="A193" s="13" t="n"/>
      <c r="I193" s="15">
        <f>IF(AND(F193&lt;&gt;"",G193&lt;&gt;""),ROUND(F193*(1+G193/30),1),"")</f>
        <v/>
      </c>
    </row>
    <row r="194">
      <c r="A194" s="13" t="n"/>
      <c r="I194" s="15">
        <f>IF(AND(F194&lt;&gt;"",G194&lt;&gt;""),ROUND(F194*(1+G194/30),1),"")</f>
        <v/>
      </c>
    </row>
    <row r="195">
      <c r="A195" s="13" t="n"/>
      <c r="I195" s="15">
        <f>IF(AND(F195&lt;&gt;"",G195&lt;&gt;""),ROUND(F195*(1+G195/30),1),"")</f>
        <v/>
      </c>
    </row>
    <row r="196">
      <c r="A196" s="13" t="n"/>
      <c r="I196" s="15">
        <f>IF(AND(F196&lt;&gt;"",G196&lt;&gt;""),ROUND(F196*(1+G196/30),1),"")</f>
        <v/>
      </c>
    </row>
    <row r="197">
      <c r="A197" s="13" t="n"/>
      <c r="I197" s="15">
        <f>IF(AND(F197&lt;&gt;"",G197&lt;&gt;""),ROUND(F197*(1+G197/30),1),"")</f>
        <v/>
      </c>
    </row>
    <row r="198">
      <c r="A198" s="13" t="n"/>
      <c r="I198" s="15">
        <f>IF(AND(F198&lt;&gt;"",G198&lt;&gt;""),ROUND(F198*(1+G198/30),1),"")</f>
        <v/>
      </c>
    </row>
    <row r="199">
      <c r="A199" s="13" t="n"/>
      <c r="I199" s="15">
        <f>IF(AND(F199&lt;&gt;"",G199&lt;&gt;""),ROUND(F199*(1+G199/30),1),"")</f>
        <v/>
      </c>
    </row>
    <row r="200">
      <c r="A200" s="13" t="n"/>
      <c r="I200" s="15">
        <f>IF(AND(F200&lt;&gt;"",G200&lt;&gt;""),ROUND(F200*(1+G200/30),1),"")</f>
        <v/>
      </c>
    </row>
    <row r="201">
      <c r="A201" s="13" t="n"/>
      <c r="I201" s="15">
        <f>IF(AND(F201&lt;&gt;"",G201&lt;&gt;""),ROUND(F201*(1+G201/30),1),"")</f>
        <v/>
      </c>
    </row>
    <row r="202">
      <c r="A202" s="13" t="n"/>
      <c r="I202" s="15">
        <f>IF(AND(F202&lt;&gt;"",G202&lt;&gt;""),ROUND(F202*(1+G202/30),1),"")</f>
        <v/>
      </c>
    </row>
    <row r="203">
      <c r="A203" s="13" t="n"/>
      <c r="I203" s="15">
        <f>IF(AND(F203&lt;&gt;"",G203&lt;&gt;""),ROUND(F203*(1+G203/30),1),"")</f>
        <v/>
      </c>
    </row>
    <row r="204">
      <c r="A204" s="13" t="n"/>
      <c r="I204" s="15">
        <f>IF(AND(F204&lt;&gt;"",G204&lt;&gt;""),ROUND(F204*(1+G204/30),1),"")</f>
        <v/>
      </c>
    </row>
    <row r="205">
      <c r="A205" s="13" t="n"/>
      <c r="I205" s="15">
        <f>IF(AND(F205&lt;&gt;"",G205&lt;&gt;""),ROUND(F205*(1+G205/30),1),"")</f>
        <v/>
      </c>
    </row>
    <row r="206">
      <c r="A206" s="13" t="n"/>
      <c r="I206" s="15">
        <f>IF(AND(F206&lt;&gt;"",G206&lt;&gt;""),ROUND(F206*(1+G206/30),1),"")</f>
        <v/>
      </c>
    </row>
    <row r="207">
      <c r="A207" s="13" t="n"/>
      <c r="I207" s="15">
        <f>IF(AND(F207&lt;&gt;"",G207&lt;&gt;""),ROUND(F207*(1+G207/30),1),"")</f>
        <v/>
      </c>
    </row>
    <row r="208">
      <c r="A208" s="13" t="n"/>
      <c r="I208" s="15">
        <f>IF(AND(F208&lt;&gt;"",G208&lt;&gt;""),ROUND(F208*(1+G208/30),1),"")</f>
        <v/>
      </c>
    </row>
    <row r="209">
      <c r="A209" s="13" t="n"/>
      <c r="I209" s="15">
        <f>IF(AND(F209&lt;&gt;"",G209&lt;&gt;""),ROUND(F209*(1+G209/30),1),"")</f>
        <v/>
      </c>
    </row>
    <row r="210">
      <c r="A210" s="13" t="n"/>
      <c r="I210" s="15">
        <f>IF(AND(F210&lt;&gt;"",G210&lt;&gt;""),ROUND(F210*(1+G210/30),1),"")</f>
        <v/>
      </c>
    </row>
    <row r="211">
      <c r="A211" s="13" t="n"/>
      <c r="I211" s="15">
        <f>IF(AND(F211&lt;&gt;"",G211&lt;&gt;""),ROUND(F211*(1+G211/30),1),"")</f>
        <v/>
      </c>
    </row>
    <row r="212">
      <c r="A212" s="13" t="n"/>
      <c r="I212" s="15">
        <f>IF(AND(F212&lt;&gt;"",G212&lt;&gt;""),ROUND(F212*(1+G212/30),1),"")</f>
        <v/>
      </c>
    </row>
    <row r="213">
      <c r="A213" s="13" t="n"/>
      <c r="I213" s="15">
        <f>IF(AND(F213&lt;&gt;"",G213&lt;&gt;""),ROUND(F213*(1+G213/30),1),"")</f>
        <v/>
      </c>
    </row>
    <row r="214">
      <c r="A214" s="13" t="n"/>
      <c r="I214" s="15">
        <f>IF(AND(F214&lt;&gt;"",G214&lt;&gt;""),ROUND(F214*(1+G214/30),1),"")</f>
        <v/>
      </c>
    </row>
    <row r="215">
      <c r="A215" s="13" t="n"/>
      <c r="I215" s="15">
        <f>IF(AND(F215&lt;&gt;"",G215&lt;&gt;""),ROUND(F215*(1+G215/30),1),"")</f>
        <v/>
      </c>
    </row>
    <row r="216">
      <c r="A216" s="13" t="n"/>
      <c r="I216" s="15">
        <f>IF(AND(F216&lt;&gt;"",G216&lt;&gt;""),ROUND(F216*(1+G216/30),1),"")</f>
        <v/>
      </c>
    </row>
    <row r="217">
      <c r="A217" s="13" t="n"/>
      <c r="I217" s="15">
        <f>IF(AND(F217&lt;&gt;"",G217&lt;&gt;""),ROUND(F217*(1+G217/30),1),"")</f>
        <v/>
      </c>
    </row>
    <row r="218">
      <c r="A218" s="13" t="n"/>
      <c r="I218" s="15">
        <f>IF(AND(F218&lt;&gt;"",G218&lt;&gt;""),ROUND(F218*(1+G218/30),1),"")</f>
        <v/>
      </c>
    </row>
    <row r="219">
      <c r="A219" s="13" t="n"/>
      <c r="I219" s="15">
        <f>IF(AND(F219&lt;&gt;"",G219&lt;&gt;""),ROUND(F219*(1+G219/30),1),"")</f>
        <v/>
      </c>
    </row>
    <row r="220">
      <c r="A220" s="13" t="n"/>
      <c r="I220" s="15">
        <f>IF(AND(F220&lt;&gt;"",G220&lt;&gt;""),ROUND(F220*(1+G220/30),1),"")</f>
        <v/>
      </c>
    </row>
    <row r="221">
      <c r="A221" s="13" t="n"/>
      <c r="I221" s="15">
        <f>IF(AND(F221&lt;&gt;"",G221&lt;&gt;""),ROUND(F221*(1+G221/30),1),"")</f>
        <v/>
      </c>
    </row>
    <row r="222">
      <c r="A222" s="13" t="n"/>
      <c r="I222" s="15">
        <f>IF(AND(F222&lt;&gt;"",G222&lt;&gt;""),ROUND(F222*(1+G222/30),1),"")</f>
        <v/>
      </c>
    </row>
    <row r="223">
      <c r="A223" s="13" t="n"/>
      <c r="I223" s="15">
        <f>IF(AND(F223&lt;&gt;"",G223&lt;&gt;""),ROUND(F223*(1+G223/30),1),"")</f>
        <v/>
      </c>
    </row>
    <row r="224">
      <c r="A224" s="13" t="n"/>
      <c r="I224" s="15">
        <f>IF(AND(F224&lt;&gt;"",G224&lt;&gt;""),ROUND(F224*(1+G224/30),1),"")</f>
        <v/>
      </c>
    </row>
    <row r="225">
      <c r="A225" s="13" t="n"/>
      <c r="I225" s="15">
        <f>IF(AND(F225&lt;&gt;"",G225&lt;&gt;""),ROUND(F225*(1+G225/30),1),"")</f>
        <v/>
      </c>
    </row>
    <row r="226">
      <c r="A226" s="13" t="n"/>
      <c r="I226" s="15">
        <f>IF(AND(F226&lt;&gt;"",G226&lt;&gt;""),ROUND(F226*(1+G226/30),1),"")</f>
        <v/>
      </c>
    </row>
    <row r="227">
      <c r="A227" s="13" t="n"/>
      <c r="I227" s="15">
        <f>IF(AND(F227&lt;&gt;"",G227&lt;&gt;""),ROUND(F227*(1+G227/30),1),"")</f>
        <v/>
      </c>
    </row>
    <row r="228">
      <c r="A228" s="13" t="n"/>
      <c r="I228" s="15">
        <f>IF(AND(F228&lt;&gt;"",G228&lt;&gt;""),ROUND(F228*(1+G228/30),1),"")</f>
        <v/>
      </c>
    </row>
    <row r="229">
      <c r="A229" s="13" t="n"/>
      <c r="I229" s="15">
        <f>IF(AND(F229&lt;&gt;"",G229&lt;&gt;""),ROUND(F229*(1+G229/30),1),"")</f>
        <v/>
      </c>
    </row>
    <row r="230">
      <c r="A230" s="13" t="n"/>
      <c r="I230" s="15">
        <f>IF(AND(F230&lt;&gt;"",G230&lt;&gt;""),ROUND(F230*(1+G230/30),1),"")</f>
        <v/>
      </c>
    </row>
    <row r="231">
      <c r="A231" s="13" t="n"/>
      <c r="I231" s="15">
        <f>IF(AND(F231&lt;&gt;"",G231&lt;&gt;""),ROUND(F231*(1+G231/30),1),"")</f>
        <v/>
      </c>
    </row>
    <row r="232">
      <c r="A232" s="13" t="n"/>
      <c r="I232" s="15">
        <f>IF(AND(F232&lt;&gt;"",G232&lt;&gt;""),ROUND(F232*(1+G232/30),1),"")</f>
        <v/>
      </c>
    </row>
    <row r="233">
      <c r="A233" s="13" t="n"/>
      <c r="I233" s="15">
        <f>IF(AND(F233&lt;&gt;"",G233&lt;&gt;""),ROUND(F233*(1+G233/30),1),"")</f>
        <v/>
      </c>
    </row>
    <row r="234">
      <c r="A234" s="13" t="n"/>
      <c r="I234" s="15">
        <f>IF(AND(F234&lt;&gt;"",G234&lt;&gt;""),ROUND(F234*(1+G234/30),1),"")</f>
        <v/>
      </c>
    </row>
    <row r="235">
      <c r="A235" s="13" t="n"/>
      <c r="I235" s="15">
        <f>IF(AND(F235&lt;&gt;"",G235&lt;&gt;""),ROUND(F235*(1+G235/30),1),"")</f>
        <v/>
      </c>
    </row>
    <row r="236">
      <c r="A236" s="13" t="n"/>
      <c r="I236" s="15">
        <f>IF(AND(F236&lt;&gt;"",G236&lt;&gt;""),ROUND(F236*(1+G236/30),1),"")</f>
        <v/>
      </c>
    </row>
    <row r="237">
      <c r="A237" s="13" t="n"/>
      <c r="I237" s="15">
        <f>IF(AND(F237&lt;&gt;"",G237&lt;&gt;""),ROUND(F237*(1+G237/30),1),"")</f>
        <v/>
      </c>
    </row>
    <row r="238">
      <c r="A238" s="13" t="n"/>
      <c r="I238" s="15">
        <f>IF(AND(F238&lt;&gt;"",G238&lt;&gt;""),ROUND(F238*(1+G238/30),1),"")</f>
        <v/>
      </c>
    </row>
    <row r="239">
      <c r="A239" s="13" t="n"/>
      <c r="I239" s="15">
        <f>IF(AND(F239&lt;&gt;"",G239&lt;&gt;""),ROUND(F239*(1+G239/30),1),"")</f>
        <v/>
      </c>
    </row>
    <row r="240">
      <c r="A240" s="13" t="n"/>
      <c r="I240" s="15">
        <f>IF(AND(F240&lt;&gt;"",G240&lt;&gt;""),ROUND(F240*(1+G240/30),1),"")</f>
        <v/>
      </c>
    </row>
    <row r="241">
      <c r="A241" s="13" t="n"/>
      <c r="I241" s="15">
        <f>IF(AND(F241&lt;&gt;"",G241&lt;&gt;""),ROUND(F241*(1+G241/30),1),"")</f>
        <v/>
      </c>
    </row>
    <row r="242">
      <c r="A242" s="13" t="n"/>
      <c r="I242" s="15">
        <f>IF(AND(F242&lt;&gt;"",G242&lt;&gt;""),ROUND(F242*(1+G242/30),1),"")</f>
        <v/>
      </c>
    </row>
    <row r="243">
      <c r="A243" s="13" t="n"/>
      <c r="I243" s="15">
        <f>IF(AND(F243&lt;&gt;"",G243&lt;&gt;""),ROUND(F243*(1+G243/30),1),"")</f>
        <v/>
      </c>
    </row>
    <row r="244">
      <c r="A244" s="13" t="n"/>
      <c r="I244" s="15">
        <f>IF(AND(F244&lt;&gt;"",G244&lt;&gt;""),ROUND(F244*(1+G244/30),1),"")</f>
        <v/>
      </c>
    </row>
    <row r="245">
      <c r="A245" s="13" t="n"/>
      <c r="I245" s="15">
        <f>IF(AND(F245&lt;&gt;"",G245&lt;&gt;""),ROUND(F245*(1+G245/30),1),"")</f>
        <v/>
      </c>
    </row>
    <row r="246">
      <c r="A246" s="13" t="n"/>
      <c r="I246" s="15">
        <f>IF(AND(F246&lt;&gt;"",G246&lt;&gt;""),ROUND(F246*(1+G246/30),1),"")</f>
        <v/>
      </c>
    </row>
    <row r="247">
      <c r="A247" s="13" t="n"/>
      <c r="I247" s="15">
        <f>IF(AND(F247&lt;&gt;"",G247&lt;&gt;""),ROUND(F247*(1+G247/30),1),"")</f>
        <v/>
      </c>
    </row>
    <row r="248">
      <c r="A248" s="13" t="n"/>
      <c r="I248" s="15">
        <f>IF(AND(F248&lt;&gt;"",G248&lt;&gt;""),ROUND(F248*(1+G248/30),1),"")</f>
        <v/>
      </c>
    </row>
    <row r="249">
      <c r="A249" s="13" t="n"/>
      <c r="I249" s="15">
        <f>IF(AND(F249&lt;&gt;"",G249&lt;&gt;""),ROUND(F249*(1+G249/30),1),"")</f>
        <v/>
      </c>
    </row>
    <row r="250">
      <c r="A250" s="13" t="n"/>
      <c r="I250" s="15">
        <f>IF(AND(F250&lt;&gt;"",G250&lt;&gt;""),ROUND(F250*(1+G250/30),1),"")</f>
        <v/>
      </c>
    </row>
    <row r="251">
      <c r="A251" s="13" t="n"/>
      <c r="I251" s="15">
        <f>IF(AND(F251&lt;&gt;"",G251&lt;&gt;""),ROUND(F251*(1+G251/30),1),"")</f>
        <v/>
      </c>
    </row>
    <row r="252">
      <c r="A252" s="13" t="n"/>
      <c r="I252" s="15">
        <f>IF(AND(F252&lt;&gt;"",G252&lt;&gt;""),ROUND(F252*(1+G252/30),1),"")</f>
        <v/>
      </c>
    </row>
    <row r="253">
      <c r="A253" s="13" t="n"/>
      <c r="I253" s="15">
        <f>IF(AND(F253&lt;&gt;"",G253&lt;&gt;""),ROUND(F253*(1+G253/30),1),"")</f>
        <v/>
      </c>
    </row>
    <row r="254">
      <c r="A254" s="13" t="n"/>
      <c r="I254" s="15">
        <f>IF(AND(F254&lt;&gt;"",G254&lt;&gt;""),ROUND(F254*(1+G254/30),1),"")</f>
        <v/>
      </c>
    </row>
    <row r="255">
      <c r="A255" s="13" t="n"/>
      <c r="I255" s="15">
        <f>IF(AND(F255&lt;&gt;"",G255&lt;&gt;""),ROUND(F255*(1+G255/30),1),"")</f>
        <v/>
      </c>
    </row>
    <row r="256">
      <c r="A256" s="13" t="n"/>
      <c r="I256" s="15">
        <f>IF(AND(F256&lt;&gt;"",G256&lt;&gt;""),ROUND(F256*(1+G256/30),1),"")</f>
        <v/>
      </c>
    </row>
    <row r="257">
      <c r="A257" s="13" t="n"/>
      <c r="I257" s="15">
        <f>IF(AND(F257&lt;&gt;"",G257&lt;&gt;""),ROUND(F257*(1+G257/30),1),"")</f>
        <v/>
      </c>
    </row>
    <row r="258">
      <c r="A258" s="13" t="n"/>
      <c r="I258" s="15">
        <f>IF(AND(F258&lt;&gt;"",G258&lt;&gt;""),ROUND(F258*(1+G258/30),1),"")</f>
        <v/>
      </c>
    </row>
    <row r="259">
      <c r="A259" s="13" t="n"/>
      <c r="I259" s="15">
        <f>IF(AND(F259&lt;&gt;"",G259&lt;&gt;""),ROUND(F259*(1+G259/30),1),"")</f>
        <v/>
      </c>
    </row>
    <row r="260">
      <c r="A260" s="13" t="n"/>
      <c r="I260" s="15">
        <f>IF(AND(F260&lt;&gt;"",G260&lt;&gt;""),ROUND(F260*(1+G260/30),1),"")</f>
        <v/>
      </c>
    </row>
    <row r="261">
      <c r="A261" s="13" t="n"/>
      <c r="I261" s="15">
        <f>IF(AND(F261&lt;&gt;"",G261&lt;&gt;""),ROUND(F261*(1+G261/30),1),"")</f>
        <v/>
      </c>
    </row>
    <row r="262">
      <c r="A262" s="13" t="n"/>
      <c r="I262" s="15">
        <f>IF(AND(F262&lt;&gt;"",G262&lt;&gt;""),ROUND(F262*(1+G262/30),1),"")</f>
        <v/>
      </c>
    </row>
    <row r="263">
      <c r="A263" s="13" t="n"/>
      <c r="I263" s="15">
        <f>IF(AND(F263&lt;&gt;"",G263&lt;&gt;""),ROUND(F263*(1+G263/30),1),"")</f>
        <v/>
      </c>
    </row>
    <row r="264">
      <c r="A264" s="13" t="n"/>
      <c r="I264" s="15">
        <f>IF(AND(F264&lt;&gt;"",G264&lt;&gt;""),ROUND(F264*(1+G264/30),1),"")</f>
        <v/>
      </c>
    </row>
    <row r="265">
      <c r="A265" s="13" t="n"/>
      <c r="I265" s="15">
        <f>IF(AND(F265&lt;&gt;"",G265&lt;&gt;""),ROUND(F265*(1+G265/30),1),"")</f>
        <v/>
      </c>
    </row>
    <row r="266">
      <c r="A266" s="13" t="n"/>
      <c r="I266" s="15">
        <f>IF(AND(F266&lt;&gt;"",G266&lt;&gt;""),ROUND(F266*(1+G266/30),1),"")</f>
        <v/>
      </c>
    </row>
    <row r="267">
      <c r="A267" s="13" t="n"/>
      <c r="I267" s="15">
        <f>IF(AND(F267&lt;&gt;"",G267&lt;&gt;""),ROUND(F267*(1+G267/30),1),"")</f>
        <v/>
      </c>
    </row>
    <row r="268">
      <c r="A268" s="13" t="n"/>
      <c r="I268" s="15">
        <f>IF(AND(F268&lt;&gt;"",G268&lt;&gt;""),ROUND(F268*(1+G268/30),1),"")</f>
        <v/>
      </c>
    </row>
    <row r="269">
      <c r="A269" s="13" t="n"/>
      <c r="I269" s="15">
        <f>IF(AND(F269&lt;&gt;"",G269&lt;&gt;""),ROUND(F269*(1+G269/30),1),"")</f>
        <v/>
      </c>
    </row>
    <row r="270">
      <c r="A270" s="13" t="n"/>
      <c r="I270" s="15">
        <f>IF(AND(F270&lt;&gt;"",G270&lt;&gt;""),ROUND(F270*(1+G270/30),1),"")</f>
        <v/>
      </c>
    </row>
    <row r="271">
      <c r="A271" s="13" t="n"/>
      <c r="I271" s="15">
        <f>IF(AND(F271&lt;&gt;"",G271&lt;&gt;""),ROUND(F271*(1+G271/30),1),"")</f>
        <v/>
      </c>
    </row>
    <row r="272">
      <c r="A272" s="13" t="n"/>
      <c r="I272" s="15">
        <f>IF(AND(F272&lt;&gt;"",G272&lt;&gt;""),ROUND(F272*(1+G272/30),1),"")</f>
        <v/>
      </c>
    </row>
    <row r="273">
      <c r="A273" s="13" t="n"/>
      <c r="I273" s="15">
        <f>IF(AND(F273&lt;&gt;"",G273&lt;&gt;""),ROUND(F273*(1+G273/30),1),"")</f>
        <v/>
      </c>
    </row>
    <row r="274">
      <c r="A274" s="13" t="n"/>
      <c r="I274" s="15">
        <f>IF(AND(F274&lt;&gt;"",G274&lt;&gt;""),ROUND(F274*(1+G274/30),1),"")</f>
        <v/>
      </c>
    </row>
    <row r="275">
      <c r="A275" s="13" t="n"/>
      <c r="I275" s="15">
        <f>IF(AND(F275&lt;&gt;"",G275&lt;&gt;""),ROUND(F275*(1+G275/30),1),"")</f>
        <v/>
      </c>
    </row>
    <row r="276">
      <c r="A276" s="13" t="n"/>
      <c r="I276" s="15">
        <f>IF(AND(F276&lt;&gt;"",G276&lt;&gt;""),ROUND(F276*(1+G276/30),1),"")</f>
        <v/>
      </c>
    </row>
    <row r="277">
      <c r="A277" s="13" t="n"/>
      <c r="I277" s="15">
        <f>IF(AND(F277&lt;&gt;"",G277&lt;&gt;""),ROUND(F277*(1+G277/30),1),"")</f>
        <v/>
      </c>
    </row>
    <row r="278">
      <c r="A278" s="13" t="n"/>
      <c r="I278" s="15">
        <f>IF(AND(F278&lt;&gt;"",G278&lt;&gt;""),ROUND(F278*(1+G278/30),1),"")</f>
        <v/>
      </c>
    </row>
    <row r="279">
      <c r="A279" s="13" t="n"/>
      <c r="I279" s="15">
        <f>IF(AND(F279&lt;&gt;"",G279&lt;&gt;""),ROUND(F279*(1+G279/30),1),"")</f>
        <v/>
      </c>
    </row>
    <row r="280">
      <c r="A280" s="13" t="n"/>
      <c r="I280" s="15">
        <f>IF(AND(F280&lt;&gt;"",G280&lt;&gt;""),ROUND(F280*(1+G280/30),1),"")</f>
        <v/>
      </c>
    </row>
    <row r="281">
      <c r="A281" s="13" t="n"/>
      <c r="I281" s="15">
        <f>IF(AND(F281&lt;&gt;"",G281&lt;&gt;""),ROUND(F281*(1+G281/30),1),"")</f>
        <v/>
      </c>
    </row>
    <row r="282">
      <c r="A282" s="13" t="n"/>
      <c r="I282" s="15">
        <f>IF(AND(F282&lt;&gt;"",G282&lt;&gt;""),ROUND(F282*(1+G282/30),1),"")</f>
        <v/>
      </c>
    </row>
    <row r="283">
      <c r="A283" s="13" t="n"/>
      <c r="I283" s="15">
        <f>IF(AND(F283&lt;&gt;"",G283&lt;&gt;""),ROUND(F283*(1+G283/30),1),"")</f>
        <v/>
      </c>
    </row>
    <row r="284">
      <c r="A284" s="13" t="n"/>
      <c r="I284" s="15">
        <f>IF(AND(F284&lt;&gt;"",G284&lt;&gt;""),ROUND(F284*(1+G284/30),1),"")</f>
        <v/>
      </c>
    </row>
    <row r="285">
      <c r="A285" s="13" t="n"/>
      <c r="I285" s="15">
        <f>IF(AND(F285&lt;&gt;"",G285&lt;&gt;""),ROUND(F285*(1+G285/30),1),"")</f>
        <v/>
      </c>
    </row>
    <row r="286">
      <c r="A286" s="13" t="n"/>
      <c r="I286" s="15">
        <f>IF(AND(F286&lt;&gt;"",G286&lt;&gt;""),ROUND(F286*(1+G286/30),1),"")</f>
        <v/>
      </c>
    </row>
    <row r="287">
      <c r="A287" s="13" t="n"/>
      <c r="I287" s="15">
        <f>IF(AND(F287&lt;&gt;"",G287&lt;&gt;""),ROUND(F287*(1+G287/30),1),"")</f>
        <v/>
      </c>
    </row>
    <row r="288">
      <c r="A288" s="13" t="n"/>
      <c r="I288" s="15">
        <f>IF(AND(F288&lt;&gt;"",G288&lt;&gt;""),ROUND(F288*(1+G288/30),1),"")</f>
        <v/>
      </c>
    </row>
    <row r="289">
      <c r="A289" s="13" t="n"/>
      <c r="I289" s="15">
        <f>IF(AND(F289&lt;&gt;"",G289&lt;&gt;""),ROUND(F289*(1+G289/30),1),"")</f>
        <v/>
      </c>
    </row>
    <row r="290">
      <c r="A290" s="13" t="n"/>
      <c r="I290" s="15">
        <f>IF(AND(F290&lt;&gt;"",G290&lt;&gt;""),ROUND(F290*(1+G290/30),1),"")</f>
        <v/>
      </c>
    </row>
    <row r="291">
      <c r="A291" s="13" t="n"/>
      <c r="I291" s="15">
        <f>IF(AND(F291&lt;&gt;"",G291&lt;&gt;""),ROUND(F291*(1+G291/30),1),"")</f>
        <v/>
      </c>
    </row>
    <row r="292">
      <c r="A292" s="13" t="n"/>
      <c r="I292" s="15">
        <f>IF(AND(F292&lt;&gt;"",G292&lt;&gt;""),ROUND(F292*(1+G292/30),1),"")</f>
        <v/>
      </c>
    </row>
    <row r="293">
      <c r="A293" s="13" t="n"/>
      <c r="I293" s="15">
        <f>IF(AND(F293&lt;&gt;"",G293&lt;&gt;""),ROUND(F293*(1+G293/30),1),"")</f>
        <v/>
      </c>
    </row>
    <row r="294">
      <c r="A294" s="13" t="n"/>
      <c r="I294" s="15">
        <f>IF(AND(F294&lt;&gt;"",G294&lt;&gt;""),ROUND(F294*(1+G294/30),1),"")</f>
        <v/>
      </c>
    </row>
    <row r="295">
      <c r="A295" s="13" t="n"/>
      <c r="I295" s="15">
        <f>IF(AND(F295&lt;&gt;"",G295&lt;&gt;""),ROUND(F295*(1+G295/30),1),"")</f>
        <v/>
      </c>
    </row>
    <row r="296">
      <c r="A296" s="13" t="n"/>
      <c r="I296" s="15">
        <f>IF(AND(F296&lt;&gt;"",G296&lt;&gt;""),ROUND(F296*(1+G296/30),1),"")</f>
        <v/>
      </c>
    </row>
    <row r="297">
      <c r="A297" s="13" t="n"/>
      <c r="I297" s="15">
        <f>IF(AND(F297&lt;&gt;"",G297&lt;&gt;""),ROUND(F297*(1+G297/30),1),"")</f>
        <v/>
      </c>
    </row>
    <row r="298">
      <c r="A298" s="13" t="n"/>
      <c r="I298" s="15">
        <f>IF(AND(F298&lt;&gt;"",G298&lt;&gt;""),ROUND(F298*(1+G298/30),1),"")</f>
        <v/>
      </c>
    </row>
    <row r="299">
      <c r="A299" s="13" t="n"/>
      <c r="I299" s="15">
        <f>IF(AND(F299&lt;&gt;"",G299&lt;&gt;""),ROUND(F299*(1+G299/30),1),"")</f>
        <v/>
      </c>
    </row>
    <row r="300">
      <c r="A300" s="13" t="n"/>
      <c r="I300" s="15">
        <f>IF(AND(F300&lt;&gt;"",G300&lt;&gt;""),ROUND(F300*(1+G300/30),1),"")</f>
        <v/>
      </c>
    </row>
    <row r="301">
      <c r="A301" s="13" t="n"/>
      <c r="I301" s="15">
        <f>IF(AND(F301&lt;&gt;"",G301&lt;&gt;""),ROUND(F301*(1+G301/30),1),"")</f>
        <v/>
      </c>
    </row>
    <row r="302">
      <c r="A302" s="13" t="n"/>
      <c r="I302" s="15">
        <f>IF(AND(F302&lt;&gt;"",G302&lt;&gt;""),ROUND(F302*(1+G302/30),1),"")</f>
        <v/>
      </c>
    </row>
    <row r="303">
      <c r="A303" s="13" t="n"/>
      <c r="I303" s="15">
        <f>IF(AND(F303&lt;&gt;"",G303&lt;&gt;""),ROUND(F303*(1+G303/30),1),"")</f>
        <v/>
      </c>
    </row>
    <row r="304">
      <c r="A304" s="13" t="n"/>
      <c r="I304" s="15">
        <f>IF(AND(F304&lt;&gt;"",G304&lt;&gt;""),ROUND(F304*(1+G304/30),1),"")</f>
        <v/>
      </c>
    </row>
    <row r="305">
      <c r="A305" s="13" t="n"/>
      <c r="I305" s="15">
        <f>IF(AND(F305&lt;&gt;"",G305&lt;&gt;""),ROUND(F305*(1+G305/30),1),"")</f>
        <v/>
      </c>
    </row>
    <row r="306">
      <c r="A306" s="13" t="n"/>
      <c r="I306" s="15">
        <f>IF(AND(F306&lt;&gt;"",G306&lt;&gt;""),ROUND(F306*(1+G306/30),1),"")</f>
        <v/>
      </c>
    </row>
    <row r="307">
      <c r="A307" s="13" t="n"/>
      <c r="I307" s="15">
        <f>IF(AND(F307&lt;&gt;"",G307&lt;&gt;""),ROUND(F307*(1+G307/30),1),"")</f>
        <v/>
      </c>
    </row>
    <row r="308">
      <c r="A308" s="13" t="n"/>
      <c r="I308" s="15">
        <f>IF(AND(F308&lt;&gt;"",G308&lt;&gt;""),ROUND(F308*(1+G308/30),1),"")</f>
        <v/>
      </c>
    </row>
    <row r="309">
      <c r="A309" s="13" t="n"/>
      <c r="I309" s="15">
        <f>IF(AND(F309&lt;&gt;"",G309&lt;&gt;""),ROUND(F309*(1+G309/30),1),"")</f>
        <v/>
      </c>
    </row>
    <row r="310">
      <c r="A310" s="13" t="n"/>
      <c r="I310" s="15">
        <f>IF(AND(F310&lt;&gt;"",G310&lt;&gt;""),ROUND(F310*(1+G310/30),1),"")</f>
        <v/>
      </c>
    </row>
    <row r="311">
      <c r="A311" s="13" t="n"/>
      <c r="I311" s="15">
        <f>IF(AND(F311&lt;&gt;"",G311&lt;&gt;""),ROUND(F311*(1+G311/30),1),"")</f>
        <v/>
      </c>
    </row>
    <row r="312">
      <c r="A312" s="13" t="n"/>
      <c r="I312" s="15">
        <f>IF(AND(F312&lt;&gt;"",G312&lt;&gt;""),ROUND(F312*(1+G312/30),1),"")</f>
        <v/>
      </c>
    </row>
    <row r="313">
      <c r="A313" s="13" t="n"/>
      <c r="I313" s="15">
        <f>IF(AND(F313&lt;&gt;"",G313&lt;&gt;""),ROUND(F313*(1+G313/30),1),"")</f>
        <v/>
      </c>
    </row>
    <row r="314">
      <c r="A314" s="13" t="n"/>
      <c r="I314" s="15">
        <f>IF(AND(F314&lt;&gt;"",G314&lt;&gt;""),ROUND(F314*(1+G314/30),1),"")</f>
        <v/>
      </c>
    </row>
    <row r="315">
      <c r="A315" s="13" t="n"/>
      <c r="I315" s="15">
        <f>IF(AND(F315&lt;&gt;"",G315&lt;&gt;""),ROUND(F315*(1+G315/30),1),"")</f>
        <v/>
      </c>
    </row>
    <row r="316">
      <c r="A316" s="13" t="n"/>
      <c r="I316" s="15">
        <f>IF(AND(F316&lt;&gt;"",G316&lt;&gt;""),ROUND(F316*(1+G316/30),1),"")</f>
        <v/>
      </c>
    </row>
    <row r="317">
      <c r="A317" s="13" t="n"/>
      <c r="I317" s="15">
        <f>IF(AND(F317&lt;&gt;"",G317&lt;&gt;""),ROUND(F317*(1+G317/30),1),"")</f>
        <v/>
      </c>
    </row>
    <row r="318">
      <c r="A318" s="13" t="n"/>
      <c r="I318" s="15">
        <f>IF(AND(F318&lt;&gt;"",G318&lt;&gt;""),ROUND(F318*(1+G318/30),1),"")</f>
        <v/>
      </c>
    </row>
    <row r="319">
      <c r="A319" s="13" t="n"/>
      <c r="I319" s="15">
        <f>IF(AND(F319&lt;&gt;"",G319&lt;&gt;""),ROUND(F319*(1+G319/30),1),"")</f>
        <v/>
      </c>
    </row>
    <row r="320">
      <c r="A320" s="13" t="n"/>
      <c r="I320" s="15">
        <f>IF(AND(F320&lt;&gt;"",G320&lt;&gt;""),ROUND(F320*(1+G320/30),1),"")</f>
        <v/>
      </c>
    </row>
    <row r="321">
      <c r="A321" s="13" t="n"/>
      <c r="I321" s="15">
        <f>IF(AND(F321&lt;&gt;"",G321&lt;&gt;""),ROUND(F321*(1+G321/30),1),"")</f>
        <v/>
      </c>
    </row>
    <row r="322">
      <c r="A322" s="13" t="n"/>
      <c r="I322" s="15">
        <f>IF(AND(F322&lt;&gt;"",G322&lt;&gt;""),ROUND(F322*(1+G322/30),1),"")</f>
        <v/>
      </c>
    </row>
    <row r="323">
      <c r="A323" s="13" t="n"/>
      <c r="I323" s="15">
        <f>IF(AND(F323&lt;&gt;"",G323&lt;&gt;""),ROUND(F323*(1+G323/30),1),"")</f>
        <v/>
      </c>
    </row>
    <row r="324">
      <c r="A324" s="13" t="n"/>
      <c r="I324" s="15">
        <f>IF(AND(F324&lt;&gt;"",G324&lt;&gt;""),ROUND(F324*(1+G324/30),1),"")</f>
        <v/>
      </c>
    </row>
    <row r="325">
      <c r="A325" s="13" t="n"/>
      <c r="I325" s="15">
        <f>IF(AND(F325&lt;&gt;"",G325&lt;&gt;""),ROUND(F325*(1+G325/30),1),"")</f>
        <v/>
      </c>
    </row>
    <row r="326">
      <c r="A326" s="13" t="n"/>
      <c r="I326" s="15">
        <f>IF(AND(F326&lt;&gt;"",G326&lt;&gt;""),ROUND(F326*(1+G326/30),1),"")</f>
        <v/>
      </c>
    </row>
    <row r="327">
      <c r="A327" s="13" t="n"/>
      <c r="I327" s="15">
        <f>IF(AND(F327&lt;&gt;"",G327&lt;&gt;""),ROUND(F327*(1+G327/30),1),"")</f>
        <v/>
      </c>
    </row>
    <row r="328">
      <c r="A328" s="13" t="n"/>
      <c r="I328" s="15">
        <f>IF(AND(F328&lt;&gt;"",G328&lt;&gt;""),ROUND(F328*(1+G328/30),1),"")</f>
        <v/>
      </c>
    </row>
    <row r="329">
      <c r="A329" s="13" t="n"/>
      <c r="I329" s="15">
        <f>IF(AND(F329&lt;&gt;"",G329&lt;&gt;""),ROUND(F329*(1+G329/30),1),"")</f>
        <v/>
      </c>
    </row>
    <row r="330">
      <c r="A330" s="13" t="n"/>
      <c r="I330" s="15">
        <f>IF(AND(F330&lt;&gt;"",G330&lt;&gt;""),ROUND(F330*(1+G330/30),1),"")</f>
        <v/>
      </c>
    </row>
    <row r="331">
      <c r="A331" s="13" t="n"/>
      <c r="I331" s="15">
        <f>IF(AND(F331&lt;&gt;"",G331&lt;&gt;""),ROUND(F331*(1+G331/30),1),"")</f>
        <v/>
      </c>
    </row>
    <row r="332">
      <c r="A332" s="13" t="n"/>
      <c r="I332" s="15">
        <f>IF(AND(F332&lt;&gt;"",G332&lt;&gt;""),ROUND(F332*(1+G332/30),1),"")</f>
        <v/>
      </c>
    </row>
    <row r="333">
      <c r="A333" s="13" t="n"/>
      <c r="I333" s="15">
        <f>IF(AND(F333&lt;&gt;"",G333&lt;&gt;""),ROUND(F333*(1+G333/30),1),"")</f>
        <v/>
      </c>
    </row>
    <row r="334">
      <c r="A334" s="13" t="n"/>
      <c r="I334" s="15">
        <f>IF(AND(F334&lt;&gt;"",G334&lt;&gt;""),ROUND(F334*(1+G334/30),1),"")</f>
        <v/>
      </c>
    </row>
    <row r="335">
      <c r="A335" s="13" t="n"/>
      <c r="I335" s="15">
        <f>IF(AND(F335&lt;&gt;"",G335&lt;&gt;""),ROUND(F335*(1+G335/30),1),"")</f>
        <v/>
      </c>
    </row>
    <row r="336">
      <c r="A336" s="13" t="n"/>
      <c r="I336" s="15">
        <f>IF(AND(F336&lt;&gt;"",G336&lt;&gt;""),ROUND(F336*(1+G336/30),1),"")</f>
        <v/>
      </c>
    </row>
    <row r="337">
      <c r="A337" s="13" t="n"/>
      <c r="I337" s="15">
        <f>IF(AND(F337&lt;&gt;"",G337&lt;&gt;""),ROUND(F337*(1+G337/30),1),"")</f>
        <v/>
      </c>
    </row>
    <row r="338">
      <c r="A338" s="13" t="n"/>
      <c r="I338" s="15">
        <f>IF(AND(F338&lt;&gt;"",G338&lt;&gt;""),ROUND(F338*(1+G338/30),1),"")</f>
        <v/>
      </c>
    </row>
    <row r="339">
      <c r="A339" s="13" t="n"/>
      <c r="I339" s="15">
        <f>IF(AND(F339&lt;&gt;"",G339&lt;&gt;""),ROUND(F339*(1+G339/30),1),"")</f>
        <v/>
      </c>
    </row>
    <row r="340">
      <c r="A340" s="13" t="n"/>
      <c r="I340" s="15">
        <f>IF(AND(F340&lt;&gt;"",G340&lt;&gt;""),ROUND(F340*(1+G340/30),1),"")</f>
        <v/>
      </c>
    </row>
    <row r="341">
      <c r="A341" s="13" t="n"/>
      <c r="I341" s="15">
        <f>IF(AND(F341&lt;&gt;"",G341&lt;&gt;""),ROUND(F341*(1+G341/30),1),"")</f>
        <v/>
      </c>
    </row>
    <row r="342">
      <c r="A342" s="13" t="n"/>
      <c r="I342" s="15">
        <f>IF(AND(F342&lt;&gt;"",G342&lt;&gt;""),ROUND(F342*(1+G342/30),1),"")</f>
        <v/>
      </c>
    </row>
    <row r="343">
      <c r="A343" s="13" t="n"/>
      <c r="I343" s="15">
        <f>IF(AND(F343&lt;&gt;"",G343&lt;&gt;""),ROUND(F343*(1+G343/30),1),"")</f>
        <v/>
      </c>
    </row>
    <row r="344">
      <c r="A344" s="13" t="n"/>
      <c r="I344" s="15">
        <f>IF(AND(F344&lt;&gt;"",G344&lt;&gt;""),ROUND(F344*(1+G344/30),1),"")</f>
        <v/>
      </c>
    </row>
    <row r="345">
      <c r="A345" s="13" t="n"/>
      <c r="I345" s="15">
        <f>IF(AND(F345&lt;&gt;"",G345&lt;&gt;""),ROUND(F345*(1+G345/30),1),"")</f>
        <v/>
      </c>
    </row>
    <row r="346">
      <c r="A346" s="13" t="n"/>
      <c r="I346" s="15">
        <f>IF(AND(F346&lt;&gt;"",G346&lt;&gt;""),ROUND(F346*(1+G346/30),1),"")</f>
        <v/>
      </c>
    </row>
    <row r="347">
      <c r="A347" s="13" t="n"/>
      <c r="I347" s="15">
        <f>IF(AND(F347&lt;&gt;"",G347&lt;&gt;""),ROUND(F347*(1+G347/30),1),"")</f>
        <v/>
      </c>
    </row>
    <row r="348">
      <c r="A348" s="13" t="n"/>
      <c r="I348" s="15">
        <f>IF(AND(F348&lt;&gt;"",G348&lt;&gt;""),ROUND(F348*(1+G348/30),1),"")</f>
        <v/>
      </c>
    </row>
    <row r="349">
      <c r="A349" s="13" t="n"/>
      <c r="I349" s="15">
        <f>IF(AND(F349&lt;&gt;"",G349&lt;&gt;""),ROUND(F349*(1+G349/30),1),"")</f>
        <v/>
      </c>
    </row>
    <row r="350">
      <c r="A350" s="13" t="n"/>
      <c r="I350" s="15">
        <f>IF(AND(F350&lt;&gt;"",G350&lt;&gt;""),ROUND(F350*(1+G350/30),1),"")</f>
        <v/>
      </c>
    </row>
    <row r="351">
      <c r="A351" s="13" t="n"/>
      <c r="I351" s="15">
        <f>IF(AND(F351&lt;&gt;"",G351&lt;&gt;""),ROUND(F351*(1+G351/30),1),"")</f>
        <v/>
      </c>
    </row>
    <row r="352">
      <c r="A352" s="13" t="n"/>
      <c r="I352" s="15">
        <f>IF(AND(F352&lt;&gt;"",G352&lt;&gt;""),ROUND(F352*(1+G352/30),1),"")</f>
        <v/>
      </c>
    </row>
    <row r="353">
      <c r="A353" s="13" t="n"/>
      <c r="I353" s="15">
        <f>IF(AND(F353&lt;&gt;"",G353&lt;&gt;""),ROUND(F353*(1+G353/30),1),"")</f>
        <v/>
      </c>
    </row>
    <row r="354">
      <c r="A354" s="13" t="n"/>
      <c r="I354" s="15">
        <f>IF(AND(F354&lt;&gt;"",G354&lt;&gt;""),ROUND(F354*(1+G354/30),1),"")</f>
        <v/>
      </c>
    </row>
    <row r="355">
      <c r="A355" s="13" t="n"/>
      <c r="I355" s="15">
        <f>IF(AND(F355&lt;&gt;"",G355&lt;&gt;""),ROUND(F355*(1+G355/30),1),"")</f>
        <v/>
      </c>
    </row>
    <row r="356">
      <c r="A356" s="13" t="n"/>
      <c r="I356" s="15">
        <f>IF(AND(F356&lt;&gt;"",G356&lt;&gt;""),ROUND(F356*(1+G356/30),1),"")</f>
        <v/>
      </c>
    </row>
    <row r="357">
      <c r="A357" s="13" t="n"/>
      <c r="I357" s="15">
        <f>IF(AND(F357&lt;&gt;"",G357&lt;&gt;""),ROUND(F357*(1+G357/30),1),"")</f>
        <v/>
      </c>
    </row>
    <row r="358">
      <c r="A358" s="13" t="n"/>
      <c r="I358" s="15">
        <f>IF(AND(F358&lt;&gt;"",G358&lt;&gt;""),ROUND(F358*(1+G358/30),1),"")</f>
        <v/>
      </c>
    </row>
    <row r="359">
      <c r="A359" s="13" t="n"/>
      <c r="I359" s="15">
        <f>IF(AND(F359&lt;&gt;"",G359&lt;&gt;""),ROUND(F359*(1+G359/30),1),"")</f>
        <v/>
      </c>
    </row>
    <row r="360">
      <c r="A360" s="13" t="n"/>
      <c r="I360" s="15">
        <f>IF(AND(F360&lt;&gt;"",G360&lt;&gt;""),ROUND(F360*(1+G360/30),1),"")</f>
        <v/>
      </c>
    </row>
    <row r="361">
      <c r="A361" s="13" t="n"/>
      <c r="I361" s="15">
        <f>IF(AND(F361&lt;&gt;"",G361&lt;&gt;""),ROUND(F361*(1+G361/30),1),"")</f>
        <v/>
      </c>
    </row>
    <row r="362">
      <c r="A362" s="13" t="n"/>
      <c r="I362" s="15">
        <f>IF(AND(F362&lt;&gt;"",G362&lt;&gt;""),ROUND(F362*(1+G362/30),1),"")</f>
        <v/>
      </c>
    </row>
    <row r="363">
      <c r="A363" s="13" t="n"/>
      <c r="I363" s="15">
        <f>IF(AND(F363&lt;&gt;"",G363&lt;&gt;""),ROUND(F363*(1+G363/30),1),"")</f>
        <v/>
      </c>
    </row>
    <row r="364">
      <c r="A364" s="13" t="n"/>
      <c r="I364" s="15">
        <f>IF(AND(F364&lt;&gt;"",G364&lt;&gt;""),ROUND(F364*(1+G364/30),1),"")</f>
        <v/>
      </c>
    </row>
    <row r="365">
      <c r="A365" s="13" t="n"/>
      <c r="I365" s="15">
        <f>IF(AND(F365&lt;&gt;"",G365&lt;&gt;""),ROUND(F365*(1+G365/30),1),"")</f>
        <v/>
      </c>
    </row>
    <row r="366">
      <c r="A366" s="13" t="n"/>
      <c r="I366" s="15">
        <f>IF(AND(F366&lt;&gt;"",G366&lt;&gt;""),ROUND(F366*(1+G366/30),1),"")</f>
        <v/>
      </c>
    </row>
    <row r="367">
      <c r="A367" s="13" t="n"/>
      <c r="I367" s="15">
        <f>IF(AND(F367&lt;&gt;"",G367&lt;&gt;""),ROUND(F367*(1+G367/30),1),"")</f>
        <v/>
      </c>
    </row>
    <row r="368">
      <c r="A368" s="13" t="n"/>
      <c r="I368" s="15">
        <f>IF(AND(F368&lt;&gt;"",G368&lt;&gt;""),ROUND(F368*(1+G368/30),1),"")</f>
        <v/>
      </c>
    </row>
    <row r="369">
      <c r="A369" s="13" t="n"/>
      <c r="I369" s="15">
        <f>IF(AND(F369&lt;&gt;"",G369&lt;&gt;""),ROUND(F369*(1+G369/30),1),"")</f>
        <v/>
      </c>
    </row>
    <row r="370">
      <c r="A370" s="13" t="n"/>
      <c r="I370" s="15">
        <f>IF(AND(F370&lt;&gt;"",G370&lt;&gt;""),ROUND(F370*(1+G370/30),1),"")</f>
        <v/>
      </c>
    </row>
    <row r="371">
      <c r="A371" s="13" t="n"/>
      <c r="I371" s="15">
        <f>IF(AND(F371&lt;&gt;"",G371&lt;&gt;""),ROUND(F371*(1+G371/30),1),"")</f>
        <v/>
      </c>
    </row>
    <row r="372">
      <c r="A372" s="13" t="n"/>
      <c r="I372" s="15">
        <f>IF(AND(F372&lt;&gt;"",G372&lt;&gt;""),ROUND(F372*(1+G372/30),1),"")</f>
        <v/>
      </c>
    </row>
    <row r="373">
      <c r="A373" s="13" t="n"/>
      <c r="I373" s="15">
        <f>IF(AND(F373&lt;&gt;"",G373&lt;&gt;""),ROUND(F373*(1+G373/30),1),"")</f>
        <v/>
      </c>
    </row>
    <row r="374">
      <c r="A374" s="13" t="n"/>
      <c r="I374" s="15">
        <f>IF(AND(F374&lt;&gt;"",G374&lt;&gt;""),ROUND(F374*(1+G374/30),1),"")</f>
        <v/>
      </c>
    </row>
    <row r="375">
      <c r="A375" s="13" t="n"/>
      <c r="I375" s="15">
        <f>IF(AND(F375&lt;&gt;"",G375&lt;&gt;""),ROUND(F375*(1+G375/30),1),"")</f>
        <v/>
      </c>
    </row>
    <row r="376">
      <c r="A376" s="13" t="n"/>
      <c r="I376" s="15">
        <f>IF(AND(F376&lt;&gt;"",G376&lt;&gt;""),ROUND(F376*(1+G376/30),1),"")</f>
        <v/>
      </c>
    </row>
    <row r="377">
      <c r="A377" s="13" t="n"/>
      <c r="I377" s="15">
        <f>IF(AND(F377&lt;&gt;"",G377&lt;&gt;""),ROUND(F377*(1+G377/30),1),"")</f>
        <v/>
      </c>
    </row>
    <row r="378">
      <c r="A378" s="13" t="n"/>
      <c r="I378" s="15">
        <f>IF(AND(F378&lt;&gt;"",G378&lt;&gt;""),ROUND(F378*(1+G378/30),1),"")</f>
        <v/>
      </c>
    </row>
    <row r="379">
      <c r="A379" s="13" t="n"/>
      <c r="I379" s="15">
        <f>IF(AND(F379&lt;&gt;"",G379&lt;&gt;""),ROUND(F379*(1+G379/30),1),"")</f>
        <v/>
      </c>
    </row>
    <row r="380">
      <c r="A380" s="13" t="n"/>
      <c r="I380" s="15">
        <f>IF(AND(F380&lt;&gt;"",G380&lt;&gt;""),ROUND(F380*(1+G380/30),1),"")</f>
        <v/>
      </c>
    </row>
    <row r="381">
      <c r="A381" s="13" t="n"/>
      <c r="I381" s="15">
        <f>IF(AND(F381&lt;&gt;"",G381&lt;&gt;""),ROUND(F381*(1+G381/30),1),"")</f>
        <v/>
      </c>
    </row>
    <row r="382">
      <c r="A382" s="13" t="n"/>
      <c r="I382" s="15">
        <f>IF(AND(F382&lt;&gt;"",G382&lt;&gt;""),ROUND(F382*(1+G382/30),1),"")</f>
        <v/>
      </c>
    </row>
    <row r="383">
      <c r="A383" s="13" t="n"/>
      <c r="I383" s="15">
        <f>IF(AND(F383&lt;&gt;"",G383&lt;&gt;""),ROUND(F383*(1+G383/30),1),"")</f>
        <v/>
      </c>
    </row>
    <row r="384">
      <c r="A384" s="13" t="n"/>
      <c r="I384" s="15">
        <f>IF(AND(F384&lt;&gt;"",G384&lt;&gt;""),ROUND(F384*(1+G384/30),1),"")</f>
        <v/>
      </c>
    </row>
    <row r="385">
      <c r="A385" s="13" t="n"/>
      <c r="I385" s="15">
        <f>IF(AND(F385&lt;&gt;"",G385&lt;&gt;""),ROUND(F385*(1+G385/30),1),"")</f>
        <v/>
      </c>
    </row>
    <row r="386">
      <c r="A386" s="13" t="n"/>
      <c r="I386" s="15">
        <f>IF(AND(F386&lt;&gt;"",G386&lt;&gt;""),ROUND(F386*(1+G386/30),1),"")</f>
        <v/>
      </c>
    </row>
    <row r="387">
      <c r="A387" s="13" t="n"/>
      <c r="I387" s="15">
        <f>IF(AND(F387&lt;&gt;"",G387&lt;&gt;""),ROUND(F387*(1+G387/30),1),"")</f>
        <v/>
      </c>
    </row>
    <row r="388">
      <c r="A388" s="13" t="n"/>
      <c r="I388" s="15">
        <f>IF(AND(F388&lt;&gt;"",G388&lt;&gt;""),ROUND(F388*(1+G388/30),1),"")</f>
        <v/>
      </c>
    </row>
    <row r="389">
      <c r="A389" s="13" t="n"/>
      <c r="I389" s="15">
        <f>IF(AND(F389&lt;&gt;"",G389&lt;&gt;""),ROUND(F389*(1+G389/30),1),"")</f>
        <v/>
      </c>
    </row>
    <row r="390">
      <c r="A390" s="13" t="n"/>
      <c r="I390" s="15">
        <f>IF(AND(F390&lt;&gt;"",G390&lt;&gt;""),ROUND(F390*(1+G390/30),1),"")</f>
        <v/>
      </c>
    </row>
    <row r="391">
      <c r="A391" s="13" t="n"/>
      <c r="I391" s="15">
        <f>IF(AND(F391&lt;&gt;"",G391&lt;&gt;""),ROUND(F391*(1+G391/30),1),"")</f>
        <v/>
      </c>
    </row>
    <row r="392">
      <c r="A392" s="13" t="n"/>
      <c r="I392" s="15">
        <f>IF(AND(F392&lt;&gt;"",G392&lt;&gt;""),ROUND(F392*(1+G392/30),1),"")</f>
        <v/>
      </c>
    </row>
    <row r="393">
      <c r="A393" s="13" t="n"/>
      <c r="I393" s="15">
        <f>IF(AND(F393&lt;&gt;"",G393&lt;&gt;""),ROUND(F393*(1+G393/30),1),"")</f>
        <v/>
      </c>
    </row>
    <row r="394">
      <c r="A394" s="13" t="n"/>
      <c r="I394" s="15">
        <f>IF(AND(F394&lt;&gt;"",G394&lt;&gt;""),ROUND(F394*(1+G394/30),1),"")</f>
        <v/>
      </c>
    </row>
    <row r="395">
      <c r="A395" s="13" t="n"/>
      <c r="I395" s="15">
        <f>IF(AND(F395&lt;&gt;"",G395&lt;&gt;""),ROUND(F395*(1+G395/30),1),"")</f>
        <v/>
      </c>
    </row>
    <row r="396">
      <c r="A396" s="13" t="n"/>
      <c r="I396" s="15">
        <f>IF(AND(F396&lt;&gt;"",G396&lt;&gt;""),ROUND(F396*(1+G396/30),1),"")</f>
        <v/>
      </c>
    </row>
    <row r="397">
      <c r="A397" s="13" t="n"/>
      <c r="I397" s="15">
        <f>IF(AND(F397&lt;&gt;"",G397&lt;&gt;""),ROUND(F397*(1+G397/30),1),"")</f>
        <v/>
      </c>
    </row>
    <row r="398">
      <c r="A398" s="13" t="n"/>
      <c r="I398" s="15">
        <f>IF(AND(F398&lt;&gt;"",G398&lt;&gt;""),ROUND(F398*(1+G398/30),1),"")</f>
        <v/>
      </c>
    </row>
    <row r="399">
      <c r="A399" s="13" t="n"/>
      <c r="I399" s="15">
        <f>IF(AND(F399&lt;&gt;"",G399&lt;&gt;""),ROUND(F399*(1+G399/30),1),"")</f>
        <v/>
      </c>
    </row>
    <row r="400">
      <c r="A400" s="13" t="n"/>
      <c r="I400" s="15">
        <f>IF(AND(F400&lt;&gt;"",G400&lt;&gt;""),ROUND(F400*(1+G400/30),1),"")</f>
        <v/>
      </c>
    </row>
    <row r="401">
      <c r="A401" s="13" t="n"/>
      <c r="I401" s="15">
        <f>IF(AND(F401&lt;&gt;"",G401&lt;&gt;""),ROUND(F401*(1+G401/30),1),"")</f>
        <v/>
      </c>
    </row>
    <row r="402">
      <c r="A402" s="13" t="n"/>
      <c r="I402" s="15">
        <f>IF(AND(F402&lt;&gt;"",G402&lt;&gt;""),ROUND(F402*(1+G402/30),1),"")</f>
        <v/>
      </c>
    </row>
    <row r="403">
      <c r="A403" s="13" t="n"/>
      <c r="I403" s="15">
        <f>IF(AND(F403&lt;&gt;"",G403&lt;&gt;""),ROUND(F403*(1+G403/30),1),"")</f>
        <v/>
      </c>
    </row>
    <row r="404">
      <c r="A404" s="13" t="n"/>
      <c r="I404" s="15">
        <f>IF(AND(F404&lt;&gt;"",G404&lt;&gt;""),ROUND(F404*(1+G404/30),1),"")</f>
        <v/>
      </c>
    </row>
    <row r="405">
      <c r="A405" s="13" t="n"/>
      <c r="I405" s="15">
        <f>IF(AND(F405&lt;&gt;"",G405&lt;&gt;""),ROUND(F405*(1+G405/30),1),"")</f>
        <v/>
      </c>
    </row>
    <row r="406">
      <c r="A406" s="13" t="n"/>
      <c r="I406" s="15">
        <f>IF(AND(F406&lt;&gt;"",G406&lt;&gt;""),ROUND(F406*(1+G406/30),1),"")</f>
        <v/>
      </c>
    </row>
    <row r="407">
      <c r="A407" s="13" t="n"/>
      <c r="I407" s="15">
        <f>IF(AND(F407&lt;&gt;"",G407&lt;&gt;""),ROUND(F407*(1+G407/30),1),"")</f>
        <v/>
      </c>
    </row>
    <row r="408">
      <c r="A408" s="13" t="n"/>
      <c r="I408" s="15">
        <f>IF(AND(F408&lt;&gt;"",G408&lt;&gt;""),ROUND(F408*(1+G408/30),1),"")</f>
        <v/>
      </c>
    </row>
    <row r="409">
      <c r="A409" s="13" t="n"/>
      <c r="I409" s="15">
        <f>IF(AND(F409&lt;&gt;"",G409&lt;&gt;""),ROUND(F409*(1+G409/30),1),"")</f>
        <v/>
      </c>
    </row>
    <row r="410">
      <c r="A410" s="13" t="n"/>
      <c r="I410" s="15">
        <f>IF(AND(F410&lt;&gt;"",G410&lt;&gt;""),ROUND(F410*(1+G410/30),1),"")</f>
        <v/>
      </c>
    </row>
    <row r="411">
      <c r="A411" s="13" t="n"/>
      <c r="I411" s="15">
        <f>IF(AND(F411&lt;&gt;"",G411&lt;&gt;""),ROUND(F411*(1+G411/30),1),"")</f>
        <v/>
      </c>
    </row>
    <row r="412">
      <c r="A412" s="13" t="n"/>
      <c r="I412" s="15">
        <f>IF(AND(F412&lt;&gt;"",G412&lt;&gt;""),ROUND(F412*(1+G412/30),1),"")</f>
        <v/>
      </c>
    </row>
    <row r="413">
      <c r="A413" s="13" t="n"/>
      <c r="I413" s="15">
        <f>IF(AND(F413&lt;&gt;"",G413&lt;&gt;""),ROUND(F413*(1+G413/30),1),"")</f>
        <v/>
      </c>
    </row>
    <row r="414">
      <c r="A414" s="13" t="n"/>
      <c r="I414" s="15">
        <f>IF(AND(F414&lt;&gt;"",G414&lt;&gt;""),ROUND(F414*(1+G414/30),1),"")</f>
        <v/>
      </c>
    </row>
    <row r="415">
      <c r="A415" s="13" t="n"/>
      <c r="I415" s="15">
        <f>IF(AND(F415&lt;&gt;"",G415&lt;&gt;""),ROUND(F415*(1+G415/30),1),"")</f>
        <v/>
      </c>
    </row>
    <row r="416">
      <c r="A416" s="13" t="n"/>
      <c r="I416" s="15">
        <f>IF(AND(F416&lt;&gt;"",G416&lt;&gt;""),ROUND(F416*(1+G416/30),1),"")</f>
        <v/>
      </c>
    </row>
    <row r="417">
      <c r="A417" s="13" t="n"/>
      <c r="I417" s="15">
        <f>IF(AND(F417&lt;&gt;"",G417&lt;&gt;""),ROUND(F417*(1+G417/30),1),"")</f>
        <v/>
      </c>
    </row>
    <row r="418">
      <c r="A418" s="13" t="n"/>
      <c r="I418" s="15">
        <f>IF(AND(F418&lt;&gt;"",G418&lt;&gt;""),ROUND(F418*(1+G418/30),1),"")</f>
        <v/>
      </c>
    </row>
    <row r="419">
      <c r="A419" s="13" t="n"/>
      <c r="I419" s="15">
        <f>IF(AND(F419&lt;&gt;"",G419&lt;&gt;""),ROUND(F419*(1+G419/30),1),"")</f>
        <v/>
      </c>
    </row>
    <row r="420">
      <c r="A420" s="13" t="n"/>
      <c r="I420" s="15">
        <f>IF(AND(F420&lt;&gt;"",G420&lt;&gt;""),ROUND(F420*(1+G420/30),1),"")</f>
        <v/>
      </c>
    </row>
    <row r="421">
      <c r="A421" s="13" t="n"/>
      <c r="I421" s="15">
        <f>IF(AND(F421&lt;&gt;"",G421&lt;&gt;""),ROUND(F421*(1+G421/30),1),"")</f>
        <v/>
      </c>
    </row>
    <row r="422">
      <c r="A422" s="13" t="n"/>
      <c r="I422" s="15">
        <f>IF(AND(F422&lt;&gt;"",G422&lt;&gt;""),ROUND(F422*(1+G422/30),1),"")</f>
        <v/>
      </c>
    </row>
    <row r="423">
      <c r="A423" s="13" t="n"/>
      <c r="I423" s="15">
        <f>IF(AND(F423&lt;&gt;"",G423&lt;&gt;""),ROUND(F423*(1+G423/30),1),"")</f>
        <v/>
      </c>
    </row>
    <row r="424">
      <c r="A424" s="13" t="n"/>
      <c r="I424" s="15">
        <f>IF(AND(F424&lt;&gt;"",G424&lt;&gt;""),ROUND(F424*(1+G424/30),1),"")</f>
        <v/>
      </c>
    </row>
    <row r="425">
      <c r="A425" s="13" t="n"/>
      <c r="I425" s="15">
        <f>IF(AND(F425&lt;&gt;"",G425&lt;&gt;""),ROUND(F425*(1+G425/30),1),"")</f>
        <v/>
      </c>
    </row>
    <row r="426">
      <c r="A426" s="13" t="n"/>
      <c r="I426" s="15">
        <f>IF(AND(F426&lt;&gt;"",G426&lt;&gt;""),ROUND(F426*(1+G426/30),1),"")</f>
        <v/>
      </c>
    </row>
    <row r="427">
      <c r="A427" s="13" t="n"/>
      <c r="I427" s="15">
        <f>IF(AND(F427&lt;&gt;"",G427&lt;&gt;""),ROUND(F427*(1+G427/30),1),"")</f>
        <v/>
      </c>
    </row>
    <row r="428">
      <c r="A428" s="13" t="n"/>
      <c r="I428" s="15">
        <f>IF(AND(F428&lt;&gt;"",G428&lt;&gt;""),ROUND(F428*(1+G428/30),1),"")</f>
        <v/>
      </c>
    </row>
    <row r="429">
      <c r="A429" s="13" t="n"/>
      <c r="I429" s="15">
        <f>IF(AND(F429&lt;&gt;"",G429&lt;&gt;""),ROUND(F429*(1+G429/30),1),"")</f>
        <v/>
      </c>
    </row>
    <row r="430">
      <c r="A430" s="13" t="n"/>
      <c r="I430" s="15">
        <f>IF(AND(F430&lt;&gt;"",G430&lt;&gt;""),ROUND(F430*(1+G430/30),1),"")</f>
        <v/>
      </c>
    </row>
    <row r="431">
      <c r="A431" s="13" t="n"/>
      <c r="I431" s="15">
        <f>IF(AND(F431&lt;&gt;"",G431&lt;&gt;""),ROUND(F431*(1+G431/30),1),"")</f>
        <v/>
      </c>
    </row>
    <row r="432">
      <c r="A432" s="13" t="n"/>
      <c r="I432" s="15">
        <f>IF(AND(F432&lt;&gt;"",G432&lt;&gt;""),ROUND(F432*(1+G432/30),1),"")</f>
        <v/>
      </c>
    </row>
    <row r="433">
      <c r="A433" s="13" t="n"/>
      <c r="I433" s="15">
        <f>IF(AND(F433&lt;&gt;"",G433&lt;&gt;""),ROUND(F433*(1+G433/30),1),"")</f>
        <v/>
      </c>
    </row>
    <row r="434">
      <c r="A434" s="13" t="n"/>
      <c r="I434" s="15">
        <f>IF(AND(F434&lt;&gt;"",G434&lt;&gt;""),ROUND(F434*(1+G434/30),1),"")</f>
        <v/>
      </c>
    </row>
    <row r="435">
      <c r="A435" s="13" t="n"/>
      <c r="I435" s="15">
        <f>IF(AND(F435&lt;&gt;"",G435&lt;&gt;""),ROUND(F435*(1+G435/30),1),"")</f>
        <v/>
      </c>
    </row>
    <row r="436">
      <c r="A436" s="13" t="n"/>
      <c r="I436" s="15">
        <f>IF(AND(F436&lt;&gt;"",G436&lt;&gt;""),ROUND(F436*(1+G436/30),1),"")</f>
        <v/>
      </c>
    </row>
    <row r="437">
      <c r="A437" s="13" t="n"/>
      <c r="I437" s="15">
        <f>IF(AND(F437&lt;&gt;"",G437&lt;&gt;""),ROUND(F437*(1+G437/30),1),"")</f>
        <v/>
      </c>
    </row>
    <row r="438">
      <c r="A438" s="13" t="n"/>
      <c r="I438" s="15">
        <f>IF(AND(F438&lt;&gt;"",G438&lt;&gt;""),ROUND(F438*(1+G438/30),1),"")</f>
        <v/>
      </c>
    </row>
    <row r="439">
      <c r="A439" s="13" t="n"/>
      <c r="I439" s="15">
        <f>IF(AND(F439&lt;&gt;"",G439&lt;&gt;""),ROUND(F439*(1+G439/30),1),"")</f>
        <v/>
      </c>
    </row>
    <row r="440">
      <c r="A440" s="13" t="n"/>
      <c r="I440" s="15">
        <f>IF(AND(F440&lt;&gt;"",G440&lt;&gt;""),ROUND(F440*(1+G440/30),1),"")</f>
        <v/>
      </c>
    </row>
    <row r="441">
      <c r="A441" s="13" t="n"/>
      <c r="I441" s="15">
        <f>IF(AND(F441&lt;&gt;"",G441&lt;&gt;""),ROUND(F441*(1+G441/30),1),"")</f>
        <v/>
      </c>
    </row>
    <row r="442">
      <c r="A442" s="13" t="n"/>
      <c r="I442" s="15">
        <f>IF(AND(F442&lt;&gt;"",G442&lt;&gt;""),ROUND(F442*(1+G442/30),1),"")</f>
        <v/>
      </c>
    </row>
    <row r="443">
      <c r="A443" s="13" t="n"/>
      <c r="I443" s="15">
        <f>IF(AND(F443&lt;&gt;"",G443&lt;&gt;""),ROUND(F443*(1+G443/30),1),"")</f>
        <v/>
      </c>
    </row>
    <row r="444">
      <c r="A444" s="13" t="n"/>
      <c r="I444" s="15">
        <f>IF(AND(F444&lt;&gt;"",G444&lt;&gt;""),ROUND(F444*(1+G444/30),1),"")</f>
        <v/>
      </c>
    </row>
    <row r="445">
      <c r="A445" s="13" t="n"/>
      <c r="I445" s="15">
        <f>IF(AND(F445&lt;&gt;"",G445&lt;&gt;""),ROUND(F445*(1+G445/30),1),"")</f>
        <v/>
      </c>
    </row>
    <row r="446">
      <c r="A446" s="13" t="n"/>
      <c r="I446" s="15">
        <f>IF(AND(F446&lt;&gt;"",G446&lt;&gt;""),ROUND(F446*(1+G446/30),1),"")</f>
        <v/>
      </c>
    </row>
    <row r="447">
      <c r="A447" s="13" t="n"/>
      <c r="I447" s="15">
        <f>IF(AND(F447&lt;&gt;"",G447&lt;&gt;""),ROUND(F447*(1+G447/30),1),"")</f>
        <v/>
      </c>
    </row>
    <row r="448">
      <c r="A448" s="13" t="n"/>
      <c r="I448" s="15">
        <f>IF(AND(F448&lt;&gt;"",G448&lt;&gt;""),ROUND(F448*(1+G448/30),1),"")</f>
        <v/>
      </c>
    </row>
    <row r="449">
      <c r="A449" s="13" t="n"/>
      <c r="I449" s="15">
        <f>IF(AND(F449&lt;&gt;"",G449&lt;&gt;""),ROUND(F449*(1+G449/30),1),"")</f>
        <v/>
      </c>
    </row>
    <row r="450">
      <c r="A450" s="13" t="n"/>
      <c r="I450" s="15">
        <f>IF(AND(F450&lt;&gt;"",G450&lt;&gt;""),ROUND(F450*(1+G450/30),1),"")</f>
        <v/>
      </c>
    </row>
    <row r="451">
      <c r="A451" s="13" t="n"/>
      <c r="I451" s="15">
        <f>IF(AND(F451&lt;&gt;"",G451&lt;&gt;""),ROUND(F451*(1+G451/30),1),"")</f>
        <v/>
      </c>
    </row>
    <row r="452">
      <c r="A452" s="13" t="n"/>
      <c r="I452" s="15">
        <f>IF(AND(F452&lt;&gt;"",G452&lt;&gt;""),ROUND(F452*(1+G452/30),1),"")</f>
        <v/>
      </c>
    </row>
    <row r="453">
      <c r="A453" s="13" t="n"/>
      <c r="I453" s="15">
        <f>IF(AND(F453&lt;&gt;"",G453&lt;&gt;""),ROUND(F453*(1+G453/30),1),"")</f>
        <v/>
      </c>
    </row>
    <row r="454">
      <c r="A454" s="13" t="n"/>
      <c r="I454" s="15">
        <f>IF(AND(F454&lt;&gt;"",G454&lt;&gt;""),ROUND(F454*(1+G454/30),1),"")</f>
        <v/>
      </c>
    </row>
    <row r="455">
      <c r="A455" s="13" t="n"/>
      <c r="I455" s="15">
        <f>IF(AND(F455&lt;&gt;"",G455&lt;&gt;""),ROUND(F455*(1+G455/30),1),"")</f>
        <v/>
      </c>
    </row>
    <row r="456">
      <c r="A456" s="13" t="n"/>
      <c r="I456" s="15">
        <f>IF(AND(F456&lt;&gt;"",G456&lt;&gt;""),ROUND(F456*(1+G456/30),1),"")</f>
        <v/>
      </c>
    </row>
    <row r="457">
      <c r="A457" s="13" t="n"/>
      <c r="I457" s="15">
        <f>IF(AND(F457&lt;&gt;"",G457&lt;&gt;""),ROUND(F457*(1+G457/30),1),"")</f>
        <v/>
      </c>
    </row>
    <row r="458">
      <c r="A458" s="13" t="n"/>
      <c r="I458" s="15">
        <f>IF(AND(F458&lt;&gt;"",G458&lt;&gt;""),ROUND(F458*(1+G458/30),1),"")</f>
        <v/>
      </c>
    </row>
    <row r="459">
      <c r="A459" s="13" t="n"/>
      <c r="I459" s="15">
        <f>IF(AND(F459&lt;&gt;"",G459&lt;&gt;""),ROUND(F459*(1+G459/30),1),"")</f>
        <v/>
      </c>
    </row>
    <row r="460">
      <c r="A460" s="13" t="n"/>
      <c r="I460" s="15">
        <f>IF(AND(F460&lt;&gt;"",G460&lt;&gt;""),ROUND(F460*(1+G460/30),1),"")</f>
        <v/>
      </c>
    </row>
    <row r="461">
      <c r="A461" s="13" t="n"/>
      <c r="I461" s="15">
        <f>IF(AND(F461&lt;&gt;"",G461&lt;&gt;""),ROUND(F461*(1+G461/30),1),"")</f>
        <v/>
      </c>
    </row>
    <row r="462">
      <c r="A462" s="13" t="n"/>
      <c r="I462" s="15">
        <f>IF(AND(F462&lt;&gt;"",G462&lt;&gt;""),ROUND(F462*(1+G462/30),1),"")</f>
        <v/>
      </c>
    </row>
    <row r="463">
      <c r="A463" s="13" t="n"/>
      <c r="I463" s="15">
        <f>IF(AND(F463&lt;&gt;"",G463&lt;&gt;""),ROUND(F463*(1+G463/30),1),"")</f>
        <v/>
      </c>
    </row>
    <row r="464">
      <c r="A464" s="13" t="n"/>
      <c r="I464" s="15">
        <f>IF(AND(F464&lt;&gt;"",G464&lt;&gt;""),ROUND(F464*(1+G464/30),1),"")</f>
        <v/>
      </c>
    </row>
    <row r="465">
      <c r="A465" s="13" t="n"/>
      <c r="I465" s="15">
        <f>IF(AND(F465&lt;&gt;"",G465&lt;&gt;""),ROUND(F465*(1+G465/30),1),"")</f>
        <v/>
      </c>
    </row>
    <row r="466">
      <c r="A466" s="13" t="n"/>
      <c r="I466" s="15">
        <f>IF(AND(F466&lt;&gt;"",G466&lt;&gt;""),ROUND(F466*(1+G466/30),1),"")</f>
        <v/>
      </c>
    </row>
    <row r="467">
      <c r="A467" s="13" t="n"/>
      <c r="I467" s="15">
        <f>IF(AND(F467&lt;&gt;"",G467&lt;&gt;""),ROUND(F467*(1+G467/30),1),"")</f>
        <v/>
      </c>
    </row>
    <row r="468">
      <c r="A468" s="13" t="n"/>
      <c r="I468" s="15">
        <f>IF(AND(F468&lt;&gt;"",G468&lt;&gt;""),ROUND(F468*(1+G468/30),1),"")</f>
        <v/>
      </c>
    </row>
    <row r="469">
      <c r="A469" s="13" t="n"/>
      <c r="I469" s="15">
        <f>IF(AND(F469&lt;&gt;"",G469&lt;&gt;""),ROUND(F469*(1+G469/30),1),"")</f>
        <v/>
      </c>
    </row>
    <row r="470">
      <c r="A470" s="13" t="n"/>
      <c r="I470" s="15">
        <f>IF(AND(F470&lt;&gt;"",G470&lt;&gt;""),ROUND(F470*(1+G470/30),1),"")</f>
        <v/>
      </c>
    </row>
    <row r="471">
      <c r="A471" s="13" t="n"/>
      <c r="I471" s="15">
        <f>IF(AND(F471&lt;&gt;"",G471&lt;&gt;""),ROUND(F471*(1+G471/30),1),"")</f>
        <v/>
      </c>
    </row>
    <row r="472">
      <c r="A472" s="13" t="n"/>
      <c r="I472" s="15">
        <f>IF(AND(F472&lt;&gt;"",G472&lt;&gt;""),ROUND(F472*(1+G472/30),1),"")</f>
        <v/>
      </c>
    </row>
    <row r="473">
      <c r="A473" s="13" t="n"/>
      <c r="I473" s="15">
        <f>IF(AND(F473&lt;&gt;"",G473&lt;&gt;""),ROUND(F473*(1+G473/30),1),"")</f>
        <v/>
      </c>
    </row>
    <row r="474">
      <c r="A474" s="13" t="n"/>
      <c r="I474" s="15">
        <f>IF(AND(F474&lt;&gt;"",G474&lt;&gt;""),ROUND(F474*(1+G474/30),1),"")</f>
        <v/>
      </c>
    </row>
    <row r="475">
      <c r="A475" s="13" t="n"/>
      <c r="I475" s="15">
        <f>IF(AND(F475&lt;&gt;"",G475&lt;&gt;""),ROUND(F475*(1+G475/30),1),"")</f>
        <v/>
      </c>
    </row>
    <row r="476">
      <c r="A476" s="13" t="n"/>
      <c r="I476" s="15">
        <f>IF(AND(F476&lt;&gt;"",G476&lt;&gt;""),ROUND(F476*(1+G476/30),1),"")</f>
        <v/>
      </c>
    </row>
    <row r="477">
      <c r="A477" s="13" t="n"/>
      <c r="I477" s="15">
        <f>IF(AND(F477&lt;&gt;"",G477&lt;&gt;""),ROUND(F477*(1+G477/30),1),"")</f>
        <v/>
      </c>
    </row>
    <row r="478">
      <c r="A478" s="13" t="n"/>
      <c r="I478" s="15">
        <f>IF(AND(F478&lt;&gt;"",G478&lt;&gt;""),ROUND(F478*(1+G478/30),1),"")</f>
        <v/>
      </c>
    </row>
    <row r="479">
      <c r="A479" s="13" t="n"/>
      <c r="I479" s="15">
        <f>IF(AND(F479&lt;&gt;"",G479&lt;&gt;""),ROUND(F479*(1+G479/30),1),"")</f>
        <v/>
      </c>
    </row>
    <row r="480">
      <c r="A480" s="13" t="n"/>
      <c r="I480" s="15">
        <f>IF(AND(F480&lt;&gt;"",G480&lt;&gt;""),ROUND(F480*(1+G480/30),1),"")</f>
        <v/>
      </c>
    </row>
    <row r="481">
      <c r="A481" s="13" t="n"/>
      <c r="I481" s="15">
        <f>IF(AND(F481&lt;&gt;"",G481&lt;&gt;""),ROUND(F481*(1+G481/30),1),"")</f>
        <v/>
      </c>
    </row>
    <row r="482">
      <c r="A482" s="13" t="n"/>
      <c r="I482" s="15">
        <f>IF(AND(F482&lt;&gt;"",G482&lt;&gt;""),ROUND(F482*(1+G482/30),1),"")</f>
        <v/>
      </c>
    </row>
    <row r="483">
      <c r="A483" s="13" t="n"/>
      <c r="I483" s="15">
        <f>IF(AND(F483&lt;&gt;"",G483&lt;&gt;""),ROUND(F483*(1+G483/30),1),"")</f>
        <v/>
      </c>
    </row>
    <row r="484">
      <c r="A484" s="13" t="n"/>
      <c r="I484" s="15">
        <f>IF(AND(F484&lt;&gt;"",G484&lt;&gt;""),ROUND(F484*(1+G484/30),1),"")</f>
        <v/>
      </c>
    </row>
    <row r="485">
      <c r="A485" s="13" t="n"/>
      <c r="I485" s="15">
        <f>IF(AND(F485&lt;&gt;"",G485&lt;&gt;""),ROUND(F485*(1+G485/30),1),"")</f>
        <v/>
      </c>
    </row>
    <row r="486">
      <c r="A486" s="13" t="n"/>
      <c r="I486" s="15">
        <f>IF(AND(F486&lt;&gt;"",G486&lt;&gt;""),ROUND(F486*(1+G486/30),1),"")</f>
        <v/>
      </c>
    </row>
    <row r="487">
      <c r="A487" s="13" t="n"/>
      <c r="I487" s="15">
        <f>IF(AND(F487&lt;&gt;"",G487&lt;&gt;""),ROUND(F487*(1+G487/30),1),"")</f>
        <v/>
      </c>
    </row>
    <row r="488">
      <c r="A488" s="13" t="n"/>
      <c r="I488" s="15">
        <f>IF(AND(F488&lt;&gt;"",G488&lt;&gt;""),ROUND(F488*(1+G488/30),1),"")</f>
        <v/>
      </c>
    </row>
    <row r="489">
      <c r="A489" s="13" t="n"/>
      <c r="I489" s="15">
        <f>IF(AND(F489&lt;&gt;"",G489&lt;&gt;""),ROUND(F489*(1+G489/30),1),"")</f>
        <v/>
      </c>
    </row>
    <row r="490">
      <c r="A490" s="13" t="n"/>
      <c r="I490" s="15">
        <f>IF(AND(F490&lt;&gt;"",G490&lt;&gt;""),ROUND(F490*(1+G490/30),1),"")</f>
        <v/>
      </c>
    </row>
    <row r="491">
      <c r="A491" s="13" t="n"/>
      <c r="I491" s="15">
        <f>IF(AND(F491&lt;&gt;"",G491&lt;&gt;""),ROUND(F491*(1+G491/30),1),"")</f>
        <v/>
      </c>
    </row>
    <row r="492">
      <c r="A492" s="13" t="n"/>
      <c r="I492" s="15">
        <f>IF(AND(F492&lt;&gt;"",G492&lt;&gt;""),ROUND(F492*(1+G492/30),1),"")</f>
        <v/>
      </c>
    </row>
    <row r="493">
      <c r="A493" s="13" t="n"/>
      <c r="I493" s="15">
        <f>IF(AND(F493&lt;&gt;"",G493&lt;&gt;""),ROUND(F493*(1+G493/30),1),"")</f>
        <v/>
      </c>
    </row>
    <row r="494">
      <c r="A494" s="13" t="n"/>
      <c r="I494" s="15">
        <f>IF(AND(F494&lt;&gt;"",G494&lt;&gt;""),ROUND(F494*(1+G494/30),1),"")</f>
        <v/>
      </c>
    </row>
    <row r="495">
      <c r="A495" s="13" t="n"/>
      <c r="I495" s="15">
        <f>IF(AND(F495&lt;&gt;"",G495&lt;&gt;""),ROUND(F495*(1+G495/30),1),"")</f>
        <v/>
      </c>
    </row>
    <row r="496">
      <c r="A496" s="13" t="n"/>
      <c r="I496" s="15">
        <f>IF(AND(F496&lt;&gt;"",G496&lt;&gt;""),ROUND(F496*(1+G496/30),1),"")</f>
        <v/>
      </c>
    </row>
    <row r="497">
      <c r="A497" s="13" t="n"/>
      <c r="I497" s="15">
        <f>IF(AND(F497&lt;&gt;"",G497&lt;&gt;""),ROUND(F497*(1+G497/30),1),"")</f>
        <v/>
      </c>
    </row>
    <row r="498">
      <c r="A498" s="13" t="n"/>
      <c r="I498" s="15">
        <f>IF(AND(F498&lt;&gt;"",G498&lt;&gt;""),ROUND(F498*(1+G498/30),1),"")</f>
        <v/>
      </c>
    </row>
    <row r="499">
      <c r="A499" s="13" t="n"/>
      <c r="I499" s="15">
        <f>IF(AND(F499&lt;&gt;"",G499&lt;&gt;""),ROUND(F499*(1+G499/30),1),"")</f>
        <v/>
      </c>
    </row>
    <row r="500">
      <c r="A500" s="13" t="n"/>
      <c r="I500" s="15">
        <f>IF(AND(F500&lt;&gt;"",G500&lt;&gt;""),ROUND(F500*(1+G500/30),1),"")</f>
        <v/>
      </c>
    </row>
    <row r="501">
      <c r="A501" s="13" t="n"/>
      <c r="I501" s="15">
        <f>IF(AND(F501&lt;&gt;"",G501&lt;&gt;""),ROUND(F501*(1+G501/30),1),"")</f>
        <v/>
      </c>
    </row>
    <row r="502">
      <c r="A502" s="13" t="n"/>
      <c r="I502" s="15">
        <f>IF(AND(F502&lt;&gt;"",G502&lt;&gt;""),ROUND(F502*(1+G502/30),1),"")</f>
        <v/>
      </c>
    </row>
    <row r="503">
      <c r="A503" s="13" t="n"/>
      <c r="I503" s="15">
        <f>IF(AND(F503&lt;&gt;"",G503&lt;&gt;""),ROUND(F503*(1+G503/30),1),"")</f>
        <v/>
      </c>
    </row>
    <row r="504">
      <c r="A504" s="13" t="n"/>
      <c r="I504" s="15">
        <f>IF(AND(F504&lt;&gt;"",G504&lt;&gt;""),ROUND(F504*(1+G504/30),1),"")</f>
        <v/>
      </c>
    </row>
    <row r="505">
      <c r="A505" s="13" t="n"/>
      <c r="I505" s="15">
        <f>IF(AND(F505&lt;&gt;"",G505&lt;&gt;""),ROUND(F505*(1+G505/30),1),"")</f>
        <v/>
      </c>
    </row>
    <row r="506">
      <c r="A506" s="13" t="n"/>
      <c r="I506" s="15">
        <f>IF(AND(F506&lt;&gt;"",G506&lt;&gt;""),ROUND(F506*(1+G506/30),1),"")</f>
        <v/>
      </c>
    </row>
    <row r="507">
      <c r="A507" s="13" t="n"/>
      <c r="I507" s="15">
        <f>IF(AND(F507&lt;&gt;"",G507&lt;&gt;""),ROUND(F507*(1+G507/30),1),"")</f>
        <v/>
      </c>
    </row>
    <row r="508">
      <c r="A508" s="13" t="n"/>
      <c r="I508" s="15">
        <f>IF(AND(F508&lt;&gt;"",G508&lt;&gt;""),ROUND(F508*(1+G508/30),1),"")</f>
        <v/>
      </c>
    </row>
    <row r="509">
      <c r="A509" s="13" t="n"/>
      <c r="I509" s="15">
        <f>IF(AND(F509&lt;&gt;"",G509&lt;&gt;""),ROUND(F509*(1+G509/30),1),"")</f>
        <v/>
      </c>
    </row>
    <row r="510">
      <c r="A510" s="13" t="n"/>
      <c r="I510" s="15">
        <f>IF(AND(F510&lt;&gt;"",G510&lt;&gt;""),ROUND(F510*(1+G510/30),1),"")</f>
        <v/>
      </c>
    </row>
    <row r="511">
      <c r="A511" s="13" t="n"/>
      <c r="I511" s="15">
        <f>IF(AND(F511&lt;&gt;"",G511&lt;&gt;""),ROUND(F511*(1+G511/30),1),"")</f>
        <v/>
      </c>
    </row>
    <row r="512">
      <c r="A512" s="13" t="n"/>
      <c r="I512" s="15">
        <f>IF(AND(F512&lt;&gt;"",G512&lt;&gt;""),ROUND(F512*(1+G512/30),1),"")</f>
        <v/>
      </c>
    </row>
    <row r="513">
      <c r="A513" s="13" t="n"/>
      <c r="I513" s="15">
        <f>IF(AND(F513&lt;&gt;"",G513&lt;&gt;""),ROUND(F513*(1+G513/30),1),"")</f>
        <v/>
      </c>
    </row>
    <row r="514">
      <c r="A514" s="13" t="n"/>
      <c r="I514" s="15">
        <f>IF(AND(F514&lt;&gt;"",G514&lt;&gt;""),ROUND(F514*(1+G514/30),1),"")</f>
        <v/>
      </c>
    </row>
    <row r="515">
      <c r="A515" s="13" t="n"/>
      <c r="I515" s="15">
        <f>IF(AND(F515&lt;&gt;"",G515&lt;&gt;""),ROUND(F515*(1+G515/30),1),"")</f>
        <v/>
      </c>
    </row>
    <row r="516">
      <c r="A516" s="13" t="n"/>
      <c r="I516" s="15">
        <f>IF(AND(F516&lt;&gt;"",G516&lt;&gt;""),ROUND(F516*(1+G516/30),1),"")</f>
        <v/>
      </c>
    </row>
    <row r="517">
      <c r="A517" s="13" t="n"/>
      <c r="I517" s="15">
        <f>IF(AND(F517&lt;&gt;"",G517&lt;&gt;""),ROUND(F517*(1+G517/30),1),"")</f>
        <v/>
      </c>
    </row>
    <row r="518">
      <c r="A518" s="13" t="n"/>
      <c r="I518" s="15">
        <f>IF(AND(F518&lt;&gt;"",G518&lt;&gt;""),ROUND(F518*(1+G518/30),1),"")</f>
        <v/>
      </c>
    </row>
    <row r="519">
      <c r="A519" s="13" t="n"/>
      <c r="I519" s="15">
        <f>IF(AND(F519&lt;&gt;"",G519&lt;&gt;""),ROUND(F519*(1+G519/30),1),"")</f>
        <v/>
      </c>
    </row>
    <row r="520">
      <c r="A520" s="13" t="n"/>
      <c r="I520" s="15">
        <f>IF(AND(F520&lt;&gt;"",G520&lt;&gt;""),ROUND(F520*(1+G520/30),1),"")</f>
        <v/>
      </c>
    </row>
    <row r="521">
      <c r="A521" s="13" t="n"/>
      <c r="I521" s="15">
        <f>IF(AND(F521&lt;&gt;"",G521&lt;&gt;""),ROUND(F521*(1+G521/30),1),"")</f>
        <v/>
      </c>
    </row>
    <row r="522">
      <c r="A522" s="13" t="n"/>
      <c r="I522" s="15">
        <f>IF(AND(F522&lt;&gt;"",G522&lt;&gt;""),ROUND(F522*(1+G522/30),1),"")</f>
        <v/>
      </c>
    </row>
    <row r="523">
      <c r="A523" s="13" t="n"/>
      <c r="I523" s="15">
        <f>IF(AND(F523&lt;&gt;"",G523&lt;&gt;""),ROUND(F523*(1+G523/30),1),"")</f>
        <v/>
      </c>
    </row>
    <row r="524">
      <c r="A524" s="13" t="n"/>
      <c r="I524" s="15">
        <f>IF(AND(F524&lt;&gt;"",G524&lt;&gt;""),ROUND(F524*(1+G524/30),1),"")</f>
        <v/>
      </c>
    </row>
    <row r="525">
      <c r="A525" s="13" t="n"/>
      <c r="I525" s="15">
        <f>IF(AND(F525&lt;&gt;"",G525&lt;&gt;""),ROUND(F525*(1+G525/30),1),"")</f>
        <v/>
      </c>
    </row>
    <row r="526">
      <c r="A526" s="13" t="n"/>
      <c r="I526" s="15">
        <f>IF(AND(F526&lt;&gt;"",G526&lt;&gt;""),ROUND(F526*(1+G526/30),1),"")</f>
        <v/>
      </c>
    </row>
    <row r="527">
      <c r="A527" s="13" t="n"/>
      <c r="I527" s="15">
        <f>IF(AND(F527&lt;&gt;"",G527&lt;&gt;""),ROUND(F527*(1+G527/30),1),"")</f>
        <v/>
      </c>
    </row>
    <row r="528">
      <c r="A528" s="13" t="n"/>
      <c r="I528" s="15">
        <f>IF(AND(F528&lt;&gt;"",G528&lt;&gt;""),ROUND(F528*(1+G528/30),1),"")</f>
        <v/>
      </c>
    </row>
    <row r="529">
      <c r="A529" s="13" t="n"/>
      <c r="I529" s="15">
        <f>IF(AND(F529&lt;&gt;"",G529&lt;&gt;""),ROUND(F529*(1+G529/30),1),"")</f>
        <v/>
      </c>
    </row>
    <row r="530">
      <c r="A530" s="13" t="n"/>
      <c r="I530" s="15">
        <f>IF(AND(F530&lt;&gt;"",G530&lt;&gt;""),ROUND(F530*(1+G530/30),1),"")</f>
        <v/>
      </c>
    </row>
    <row r="531">
      <c r="A531" s="13" t="n"/>
      <c r="I531" s="15">
        <f>IF(AND(F531&lt;&gt;"",G531&lt;&gt;""),ROUND(F531*(1+G531/30),1),"")</f>
        <v/>
      </c>
    </row>
    <row r="532">
      <c r="A532" s="13" t="n"/>
      <c r="I532" s="15">
        <f>IF(AND(F532&lt;&gt;"",G532&lt;&gt;""),ROUND(F532*(1+G532/30),1),"")</f>
        <v/>
      </c>
    </row>
    <row r="533">
      <c r="A533" s="13" t="n"/>
      <c r="I533" s="15">
        <f>IF(AND(F533&lt;&gt;"",G533&lt;&gt;""),ROUND(F533*(1+G533/30),1),"")</f>
        <v/>
      </c>
    </row>
    <row r="534">
      <c r="A534" s="13" t="n"/>
      <c r="I534" s="15">
        <f>IF(AND(F534&lt;&gt;"",G534&lt;&gt;""),ROUND(F534*(1+G534/30),1),"")</f>
        <v/>
      </c>
    </row>
    <row r="535">
      <c r="A535" s="13" t="n"/>
      <c r="I535" s="15">
        <f>IF(AND(F535&lt;&gt;"",G535&lt;&gt;""),ROUND(F535*(1+G535/30),1),"")</f>
        <v/>
      </c>
    </row>
    <row r="536">
      <c r="A536" s="13" t="n"/>
      <c r="I536" s="15">
        <f>IF(AND(F536&lt;&gt;"",G536&lt;&gt;""),ROUND(F536*(1+G536/30),1),"")</f>
        <v/>
      </c>
    </row>
    <row r="537">
      <c r="A537" s="13" t="n"/>
      <c r="I537" s="15">
        <f>IF(AND(F537&lt;&gt;"",G537&lt;&gt;""),ROUND(F537*(1+G537/30),1),"")</f>
        <v/>
      </c>
    </row>
    <row r="538">
      <c r="A538" s="13" t="n"/>
      <c r="I538" s="15">
        <f>IF(AND(F538&lt;&gt;"",G538&lt;&gt;""),ROUND(F538*(1+G538/30),1),"")</f>
        <v/>
      </c>
    </row>
    <row r="539">
      <c r="A539" s="13" t="n"/>
      <c r="I539" s="15">
        <f>IF(AND(F539&lt;&gt;"",G539&lt;&gt;""),ROUND(F539*(1+G539/30),1),"")</f>
        <v/>
      </c>
    </row>
    <row r="540">
      <c r="A540" s="13" t="n"/>
      <c r="I540" s="15">
        <f>IF(AND(F540&lt;&gt;"",G540&lt;&gt;""),ROUND(F540*(1+G540/30),1),"")</f>
        <v/>
      </c>
    </row>
    <row r="541">
      <c r="A541" s="13" t="n"/>
      <c r="I541" s="15">
        <f>IF(AND(F541&lt;&gt;"",G541&lt;&gt;""),ROUND(F541*(1+G541/30),1),"")</f>
        <v/>
      </c>
    </row>
    <row r="542">
      <c r="A542" s="13" t="n"/>
      <c r="I542" s="15">
        <f>IF(AND(F542&lt;&gt;"",G542&lt;&gt;""),ROUND(F542*(1+G542/30),1),"")</f>
        <v/>
      </c>
    </row>
    <row r="543">
      <c r="A543" s="13" t="n"/>
      <c r="I543" s="15">
        <f>IF(AND(F543&lt;&gt;"",G543&lt;&gt;""),ROUND(F543*(1+G543/30),1),"")</f>
        <v/>
      </c>
    </row>
    <row r="544">
      <c r="A544" s="13" t="n"/>
      <c r="I544" s="15">
        <f>IF(AND(F544&lt;&gt;"",G544&lt;&gt;""),ROUND(F544*(1+G544/30),1),"")</f>
        <v/>
      </c>
    </row>
    <row r="545">
      <c r="A545" s="13" t="n"/>
      <c r="I545" s="15">
        <f>IF(AND(F545&lt;&gt;"",G545&lt;&gt;""),ROUND(F545*(1+G545/30),1),"")</f>
        <v/>
      </c>
    </row>
    <row r="546">
      <c r="A546" s="13" t="n"/>
      <c r="I546" s="15">
        <f>IF(AND(F546&lt;&gt;"",G546&lt;&gt;""),ROUND(F546*(1+G546/30),1),"")</f>
        <v/>
      </c>
    </row>
    <row r="547">
      <c r="A547" s="13" t="n"/>
      <c r="I547" s="15">
        <f>IF(AND(F547&lt;&gt;"",G547&lt;&gt;""),ROUND(F547*(1+G547/30),1),"")</f>
        <v/>
      </c>
    </row>
    <row r="548">
      <c r="A548" s="13" t="n"/>
      <c r="I548" s="15">
        <f>IF(AND(F548&lt;&gt;"",G548&lt;&gt;""),ROUND(F548*(1+G548/30),1),"")</f>
        <v/>
      </c>
    </row>
    <row r="549">
      <c r="A549" s="13" t="n"/>
      <c r="I549" s="15">
        <f>IF(AND(F549&lt;&gt;"",G549&lt;&gt;""),ROUND(F549*(1+G549/30),1),"")</f>
        <v/>
      </c>
    </row>
    <row r="550">
      <c r="A550" s="13" t="n"/>
      <c r="I550" s="15">
        <f>IF(AND(F550&lt;&gt;"",G550&lt;&gt;""),ROUND(F550*(1+G550/30),1),"")</f>
        <v/>
      </c>
    </row>
    <row r="551">
      <c r="A551" s="13" t="n"/>
      <c r="I551" s="15">
        <f>IF(AND(F551&lt;&gt;"",G551&lt;&gt;""),ROUND(F551*(1+G551/30),1),"")</f>
        <v/>
      </c>
    </row>
    <row r="552">
      <c r="A552" s="13" t="n"/>
      <c r="I552" s="15">
        <f>IF(AND(F552&lt;&gt;"",G552&lt;&gt;""),ROUND(F552*(1+G552/30),1),"")</f>
        <v/>
      </c>
    </row>
    <row r="553">
      <c r="A553" s="13" t="n"/>
      <c r="I553" s="15">
        <f>IF(AND(F553&lt;&gt;"",G553&lt;&gt;""),ROUND(F553*(1+G553/30),1),"")</f>
        <v/>
      </c>
    </row>
    <row r="554">
      <c r="A554" s="13" t="n"/>
      <c r="I554" s="15">
        <f>IF(AND(F554&lt;&gt;"",G554&lt;&gt;""),ROUND(F554*(1+G554/30),1),"")</f>
        <v/>
      </c>
    </row>
    <row r="555">
      <c r="A555" s="13" t="n"/>
      <c r="I555" s="15">
        <f>IF(AND(F555&lt;&gt;"",G555&lt;&gt;""),ROUND(F555*(1+G555/30),1),"")</f>
        <v/>
      </c>
    </row>
    <row r="556">
      <c r="A556" s="13" t="n"/>
      <c r="I556" s="15">
        <f>IF(AND(F556&lt;&gt;"",G556&lt;&gt;""),ROUND(F556*(1+G556/30),1),"")</f>
        <v/>
      </c>
    </row>
    <row r="557">
      <c r="A557" s="13" t="n"/>
      <c r="I557" s="15">
        <f>IF(AND(F557&lt;&gt;"",G557&lt;&gt;""),ROUND(F557*(1+G557/30),1),"")</f>
        <v/>
      </c>
    </row>
    <row r="558">
      <c r="A558" s="13" t="n"/>
      <c r="I558" s="15">
        <f>IF(AND(F558&lt;&gt;"",G558&lt;&gt;""),ROUND(F558*(1+G558/30),1),"")</f>
        <v/>
      </c>
    </row>
    <row r="559">
      <c r="A559" s="13" t="n"/>
      <c r="I559" s="15">
        <f>IF(AND(F559&lt;&gt;"",G559&lt;&gt;""),ROUND(F559*(1+G559/30),1),"")</f>
        <v/>
      </c>
    </row>
    <row r="560">
      <c r="A560" s="13" t="n"/>
      <c r="I560" s="15">
        <f>IF(AND(F560&lt;&gt;"",G560&lt;&gt;""),ROUND(F560*(1+G560/30),1),"")</f>
        <v/>
      </c>
    </row>
    <row r="561">
      <c r="A561" s="13" t="n"/>
      <c r="I561" s="15">
        <f>IF(AND(F561&lt;&gt;"",G561&lt;&gt;""),ROUND(F561*(1+G561/30),1),"")</f>
        <v/>
      </c>
    </row>
    <row r="562">
      <c r="A562" s="13" t="n"/>
      <c r="I562" s="15">
        <f>IF(AND(F562&lt;&gt;"",G562&lt;&gt;""),ROUND(F562*(1+G562/30),1),"")</f>
        <v/>
      </c>
    </row>
    <row r="563">
      <c r="A563" s="13" t="n"/>
      <c r="I563" s="15">
        <f>IF(AND(F563&lt;&gt;"",G563&lt;&gt;""),ROUND(F563*(1+G563/30),1),"")</f>
        <v/>
      </c>
    </row>
    <row r="564">
      <c r="A564" s="13" t="n"/>
      <c r="I564" s="15">
        <f>IF(AND(F564&lt;&gt;"",G564&lt;&gt;""),ROUND(F564*(1+G564/30),1),"")</f>
        <v/>
      </c>
    </row>
    <row r="565">
      <c r="A565" s="13" t="n"/>
      <c r="I565" s="15">
        <f>IF(AND(F565&lt;&gt;"",G565&lt;&gt;""),ROUND(F565*(1+G565/30),1),"")</f>
        <v/>
      </c>
    </row>
    <row r="566">
      <c r="A566" s="13" t="n"/>
      <c r="I566" s="15">
        <f>IF(AND(F566&lt;&gt;"",G566&lt;&gt;""),ROUND(F566*(1+G566/30),1),"")</f>
        <v/>
      </c>
    </row>
    <row r="567">
      <c r="A567" s="13" t="n"/>
      <c r="I567" s="15">
        <f>IF(AND(F567&lt;&gt;"",G567&lt;&gt;""),ROUND(F567*(1+G567/30),1),"")</f>
        <v/>
      </c>
    </row>
    <row r="568">
      <c r="A568" s="13" t="n"/>
      <c r="I568" s="15">
        <f>IF(AND(F568&lt;&gt;"",G568&lt;&gt;""),ROUND(F568*(1+G568/30),1),"")</f>
        <v/>
      </c>
    </row>
    <row r="569">
      <c r="A569" s="13" t="n"/>
      <c r="I569" s="15">
        <f>IF(AND(F569&lt;&gt;"",G569&lt;&gt;""),ROUND(F569*(1+G569/30),1),"")</f>
        <v/>
      </c>
    </row>
    <row r="570">
      <c r="A570" s="13" t="n"/>
      <c r="I570" s="15">
        <f>IF(AND(F570&lt;&gt;"",G570&lt;&gt;""),ROUND(F570*(1+G570/30),1),"")</f>
        <v/>
      </c>
    </row>
    <row r="571">
      <c r="A571" s="13" t="n"/>
      <c r="I571" s="15">
        <f>IF(AND(F571&lt;&gt;"",G571&lt;&gt;""),ROUND(F571*(1+G571/30),1),"")</f>
        <v/>
      </c>
    </row>
    <row r="572">
      <c r="A572" s="13" t="n"/>
      <c r="I572" s="15">
        <f>IF(AND(F572&lt;&gt;"",G572&lt;&gt;""),ROUND(F572*(1+G572/30),1),"")</f>
        <v/>
      </c>
    </row>
    <row r="573">
      <c r="A573" s="13" t="n"/>
      <c r="I573" s="15">
        <f>IF(AND(F573&lt;&gt;"",G573&lt;&gt;""),ROUND(F573*(1+G573/30),1),"")</f>
        <v/>
      </c>
    </row>
    <row r="574">
      <c r="A574" s="13" t="n"/>
      <c r="I574" s="15">
        <f>IF(AND(F574&lt;&gt;"",G574&lt;&gt;""),ROUND(F574*(1+G574/30),1),"")</f>
        <v/>
      </c>
    </row>
    <row r="575">
      <c r="A575" s="13" t="n"/>
      <c r="I575" s="15">
        <f>IF(AND(F575&lt;&gt;"",G575&lt;&gt;""),ROUND(F575*(1+G575/30),1),"")</f>
        <v/>
      </c>
    </row>
    <row r="576">
      <c r="A576" s="13" t="n"/>
      <c r="I576" s="15">
        <f>IF(AND(F576&lt;&gt;"",G576&lt;&gt;""),ROUND(F576*(1+G576/30),1),"")</f>
        <v/>
      </c>
    </row>
    <row r="577">
      <c r="A577" s="13" t="n"/>
      <c r="I577" s="15">
        <f>IF(AND(F577&lt;&gt;"",G577&lt;&gt;""),ROUND(F577*(1+G577/30),1),"")</f>
        <v/>
      </c>
    </row>
    <row r="578">
      <c r="A578" s="13" t="n"/>
      <c r="I578" s="15">
        <f>IF(AND(F578&lt;&gt;"",G578&lt;&gt;""),ROUND(F578*(1+G578/30),1),"")</f>
        <v/>
      </c>
    </row>
    <row r="579">
      <c r="A579" s="13" t="n"/>
      <c r="I579" s="15">
        <f>IF(AND(F579&lt;&gt;"",G579&lt;&gt;""),ROUND(F579*(1+G579/30),1),"")</f>
        <v/>
      </c>
    </row>
    <row r="580">
      <c r="A580" s="13" t="n"/>
      <c r="I580" s="15">
        <f>IF(AND(F580&lt;&gt;"",G580&lt;&gt;""),ROUND(F580*(1+G580/30),1),"")</f>
        <v/>
      </c>
    </row>
    <row r="581">
      <c r="A581" s="13" t="n"/>
      <c r="I581" s="15">
        <f>IF(AND(F581&lt;&gt;"",G581&lt;&gt;""),ROUND(F581*(1+G581/30),1),"")</f>
        <v/>
      </c>
    </row>
    <row r="582">
      <c r="A582" s="13" t="n"/>
      <c r="I582" s="15">
        <f>IF(AND(F582&lt;&gt;"",G582&lt;&gt;""),ROUND(F582*(1+G582/30),1),"")</f>
        <v/>
      </c>
    </row>
    <row r="583">
      <c r="A583" s="13" t="n"/>
      <c r="I583" s="15">
        <f>IF(AND(F583&lt;&gt;"",G583&lt;&gt;""),ROUND(F583*(1+G583/30),1),"")</f>
        <v/>
      </c>
    </row>
    <row r="584">
      <c r="A584" s="13" t="n"/>
      <c r="I584" s="15">
        <f>IF(AND(F584&lt;&gt;"",G584&lt;&gt;""),ROUND(F584*(1+G584/30),1),"")</f>
        <v/>
      </c>
    </row>
    <row r="585">
      <c r="A585" s="13" t="n"/>
      <c r="I585" s="15">
        <f>IF(AND(F585&lt;&gt;"",G585&lt;&gt;""),ROUND(F585*(1+G585/30),1),"")</f>
        <v/>
      </c>
    </row>
    <row r="586">
      <c r="A586" s="13" t="n"/>
      <c r="I586" s="15">
        <f>IF(AND(F586&lt;&gt;"",G586&lt;&gt;""),ROUND(F586*(1+G586/30),1),"")</f>
        <v/>
      </c>
    </row>
    <row r="587">
      <c r="A587" s="13" t="n"/>
      <c r="I587" s="15">
        <f>IF(AND(F587&lt;&gt;"",G587&lt;&gt;""),ROUND(F587*(1+G587/30),1),"")</f>
        <v/>
      </c>
    </row>
    <row r="588">
      <c r="A588" s="13" t="n"/>
      <c r="I588" s="15">
        <f>IF(AND(F588&lt;&gt;"",G588&lt;&gt;""),ROUND(F588*(1+G588/30),1),"")</f>
        <v/>
      </c>
    </row>
    <row r="589">
      <c r="A589" s="13" t="n"/>
      <c r="I589" s="15">
        <f>IF(AND(F589&lt;&gt;"",G589&lt;&gt;""),ROUND(F589*(1+G589/30),1),"")</f>
        <v/>
      </c>
    </row>
    <row r="590">
      <c r="A590" s="13" t="n"/>
      <c r="I590" s="15">
        <f>IF(AND(F590&lt;&gt;"",G590&lt;&gt;""),ROUND(F590*(1+G590/30),1),"")</f>
        <v/>
      </c>
    </row>
    <row r="591">
      <c r="A591" s="13" t="n"/>
      <c r="I591" s="15">
        <f>IF(AND(F591&lt;&gt;"",G591&lt;&gt;""),ROUND(F591*(1+G591/30),1),"")</f>
        <v/>
      </c>
    </row>
    <row r="592">
      <c r="A592" s="13" t="n"/>
      <c r="I592" s="15">
        <f>IF(AND(F592&lt;&gt;"",G592&lt;&gt;""),ROUND(F592*(1+G592/30),1),"")</f>
        <v/>
      </c>
    </row>
    <row r="593">
      <c r="A593" s="13" t="n"/>
      <c r="I593" s="15">
        <f>IF(AND(F593&lt;&gt;"",G593&lt;&gt;""),ROUND(F593*(1+G593/30),1),"")</f>
        <v/>
      </c>
    </row>
    <row r="594">
      <c r="A594" s="13" t="n"/>
      <c r="I594" s="15">
        <f>IF(AND(F594&lt;&gt;"",G594&lt;&gt;""),ROUND(F594*(1+G594/30),1),"")</f>
        <v/>
      </c>
    </row>
    <row r="595">
      <c r="A595" s="13" t="n"/>
      <c r="I595" s="15">
        <f>IF(AND(F595&lt;&gt;"",G595&lt;&gt;""),ROUND(F595*(1+G595/30),1),"")</f>
        <v/>
      </c>
    </row>
    <row r="596">
      <c r="A596" s="13" t="n"/>
      <c r="I596" s="15">
        <f>IF(AND(F596&lt;&gt;"",G596&lt;&gt;""),ROUND(F596*(1+G596/30),1),"")</f>
        <v/>
      </c>
    </row>
    <row r="597">
      <c r="A597" s="13" t="n"/>
      <c r="I597" s="15">
        <f>IF(AND(F597&lt;&gt;"",G597&lt;&gt;""),ROUND(F597*(1+G597/30),1),"")</f>
        <v/>
      </c>
    </row>
    <row r="598">
      <c r="A598" s="13" t="n"/>
      <c r="I598" s="15">
        <f>IF(AND(F598&lt;&gt;"",G598&lt;&gt;""),ROUND(F598*(1+G598/30),1),"")</f>
        <v/>
      </c>
    </row>
    <row r="599">
      <c r="A599" s="13" t="n"/>
      <c r="I599" s="15">
        <f>IF(AND(F599&lt;&gt;"",G599&lt;&gt;""),ROUND(F599*(1+G599/30),1),"")</f>
        <v/>
      </c>
    </row>
    <row r="600">
      <c r="A600" s="13" t="n"/>
      <c r="I600" s="15">
        <f>IF(AND(F600&lt;&gt;"",G600&lt;&gt;""),ROUND(F600*(1+G600/30),1),"")</f>
        <v/>
      </c>
    </row>
    <row r="601">
      <c r="A601" s="13" t="n"/>
      <c r="I601" s="15">
        <f>IF(AND(F601&lt;&gt;"",G601&lt;&gt;""),ROUND(F601*(1+G601/30),1),"")</f>
        <v/>
      </c>
    </row>
    <row r="602">
      <c r="A602" s="13" t="n"/>
      <c r="I602" s="15">
        <f>IF(AND(F602&lt;&gt;"",G602&lt;&gt;""),ROUND(F602*(1+G602/30),1),"")</f>
        <v/>
      </c>
    </row>
    <row r="603">
      <c r="A603" s="13" t="n"/>
      <c r="I603" s="15">
        <f>IF(AND(F603&lt;&gt;"",G603&lt;&gt;""),ROUND(F603*(1+G603/30),1),"")</f>
        <v/>
      </c>
    </row>
    <row r="604">
      <c r="A604" s="13" t="n"/>
      <c r="I604" s="15">
        <f>IF(AND(F604&lt;&gt;"",G604&lt;&gt;""),ROUND(F604*(1+G604/30),1),"")</f>
        <v/>
      </c>
    </row>
  </sheetData>
  <dataValidations count="2">
    <dataValidation sqref="B5:B604" showDropDown="0" showInputMessage="0" showErrorMessage="0" allowBlank="0" type="list">
      <formula1>"Upper A,Lower A,Upper B,Lower B,Upper C,Other"</formula1>
    </dataValidation>
    <dataValidation sqref="C5:C604" showDropDown="0" showInputMessage="0" showErrorMessage="0" allowBlank="0" type="list">
      <formula1>"Chest,Back,Quads,Hamstrings,Glutes,Side delts,Rear delts,Triceps,Biceps,Calves,Abs"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4" customWidth="1" min="3" max="3"/>
    <col width="12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3" customWidth="1" min="11" max="11"/>
    <col width="40" customWidth="1" min="12" max="12"/>
  </cols>
  <sheetData>
    <row r="1">
      <c r="A1" s="5" t="inlineStr">
        <is>
          <t>Weekly review</t>
        </is>
      </c>
    </row>
    <row r="2">
      <c r="A2" s="6" t="inlineStr">
        <is>
          <t>Two minutes, once a week. Hard sets per muscle against the 12–15 target for 3x frequency.</t>
        </is>
      </c>
    </row>
    <row r="4" ht="26" customHeight="1">
      <c r="A4" s="7" t="inlineStr">
        <is>
          <t>Week starting</t>
        </is>
      </c>
      <c r="B4" s="7" t="inlineStr">
        <is>
          <t>Avg weight</t>
        </is>
      </c>
      <c r="C4" s="7" t="inlineStr">
        <is>
          <t>Change vs last</t>
        </is>
      </c>
      <c r="D4" s="7" t="inlineStr">
        <is>
          <t>Waist (cm)</t>
        </is>
      </c>
      <c r="E4" s="7" t="inlineStr">
        <is>
          <t>Chest sets</t>
        </is>
      </c>
      <c r="F4" s="7" t="inlineStr">
        <is>
          <t>Back sets</t>
        </is>
      </c>
      <c r="G4" s="7" t="inlineStr">
        <is>
          <t>Quad sets</t>
        </is>
      </c>
      <c r="H4" s="7" t="inlineStr">
        <is>
          <t>Ham sets</t>
        </is>
      </c>
      <c r="I4" s="7" t="inlineStr">
        <is>
          <t>Delt sets</t>
        </is>
      </c>
      <c r="J4" s="7" t="inlineStr">
        <is>
          <t>Arm sets</t>
        </is>
      </c>
      <c r="K4" s="7" t="inlineStr">
        <is>
          <t>Sessions done</t>
        </is>
      </c>
      <c r="L4" s="7" t="inlineStr">
        <is>
          <t>On track?</t>
        </is>
      </c>
    </row>
    <row r="5">
      <c r="A5" s="13" t="n"/>
      <c r="C5" s="15">
        <f>IF(AND(B5&lt;&gt;"",B4&lt;&gt;""),ROUND(B5-B4,2),"")</f>
        <v/>
      </c>
    </row>
    <row r="6">
      <c r="A6" s="13" t="n"/>
      <c r="C6" s="15">
        <f>IF(AND(B6&lt;&gt;"",B5&lt;&gt;""),ROUND(B6-B5,2),"")</f>
        <v/>
      </c>
    </row>
    <row r="7">
      <c r="A7" s="13" t="n"/>
      <c r="C7" s="15">
        <f>IF(AND(B7&lt;&gt;"",B6&lt;&gt;""),ROUND(B7-B6,2),"")</f>
        <v/>
      </c>
    </row>
    <row r="8">
      <c r="A8" s="13" t="n"/>
      <c r="C8" s="15">
        <f>IF(AND(B8&lt;&gt;"",B7&lt;&gt;""),ROUND(B8-B7,2),"")</f>
        <v/>
      </c>
    </row>
    <row r="9">
      <c r="A9" s="13" t="n"/>
      <c r="C9" s="15">
        <f>IF(AND(B9&lt;&gt;"",B8&lt;&gt;""),ROUND(B9-B8,2),"")</f>
        <v/>
      </c>
    </row>
    <row r="10">
      <c r="A10" s="13" t="n"/>
      <c r="C10" s="15">
        <f>IF(AND(B10&lt;&gt;"",B9&lt;&gt;""),ROUND(B10-B9,2),"")</f>
        <v/>
      </c>
    </row>
    <row r="11">
      <c r="A11" s="13" t="n"/>
      <c r="C11" s="15">
        <f>IF(AND(B11&lt;&gt;"",B10&lt;&gt;""),ROUND(B11-B10,2),"")</f>
        <v/>
      </c>
    </row>
    <row r="12">
      <c r="A12" s="13" t="n"/>
      <c r="C12" s="15">
        <f>IF(AND(B12&lt;&gt;"",B11&lt;&gt;""),ROUND(B12-B11,2),"")</f>
        <v/>
      </c>
    </row>
    <row r="13">
      <c r="A13" s="13" t="n"/>
      <c r="C13" s="15">
        <f>IF(AND(B13&lt;&gt;"",B12&lt;&gt;""),ROUND(B13-B12,2),"")</f>
        <v/>
      </c>
    </row>
    <row r="14">
      <c r="A14" s="13" t="n"/>
      <c r="C14" s="15">
        <f>IF(AND(B14&lt;&gt;"",B13&lt;&gt;""),ROUND(B14-B13,2),"")</f>
        <v/>
      </c>
    </row>
    <row r="15">
      <c r="A15" s="13" t="n"/>
      <c r="C15" s="15">
        <f>IF(AND(B15&lt;&gt;"",B14&lt;&gt;""),ROUND(B15-B14,2),"")</f>
        <v/>
      </c>
    </row>
    <row r="16">
      <c r="A16" s="13" t="n"/>
      <c r="C16" s="15">
        <f>IF(AND(B16&lt;&gt;"",B15&lt;&gt;""),ROUND(B16-B15,2),"")</f>
        <v/>
      </c>
    </row>
    <row r="17">
      <c r="A17" s="13" t="n"/>
      <c r="C17" s="15">
        <f>IF(AND(B17&lt;&gt;"",B16&lt;&gt;""),ROUND(B17-B16,2),"")</f>
        <v/>
      </c>
    </row>
    <row r="18">
      <c r="A18" s="13" t="n"/>
      <c r="C18" s="15">
        <f>IF(AND(B18&lt;&gt;"",B17&lt;&gt;""),ROUND(B18-B17,2),"")</f>
        <v/>
      </c>
    </row>
    <row r="19">
      <c r="A19" s="13" t="n"/>
      <c r="C19" s="15">
        <f>IF(AND(B19&lt;&gt;"",B18&lt;&gt;""),ROUND(B19-B18,2),"")</f>
        <v/>
      </c>
    </row>
    <row r="20">
      <c r="A20" s="13" t="n"/>
      <c r="C20" s="15">
        <f>IF(AND(B20&lt;&gt;"",B19&lt;&gt;""),ROUND(B20-B19,2),"")</f>
        <v/>
      </c>
    </row>
    <row r="21">
      <c r="A21" s="13" t="n"/>
      <c r="C21" s="15">
        <f>IF(AND(B21&lt;&gt;"",B20&lt;&gt;""),ROUND(B21-B20,2),"")</f>
        <v/>
      </c>
    </row>
    <row r="22">
      <c r="A22" s="13" t="n"/>
      <c r="C22" s="15">
        <f>IF(AND(B22&lt;&gt;"",B21&lt;&gt;""),ROUND(B22-B21,2),"")</f>
        <v/>
      </c>
    </row>
    <row r="23">
      <c r="A23" s="13" t="n"/>
      <c r="C23" s="15">
        <f>IF(AND(B23&lt;&gt;"",B22&lt;&gt;""),ROUND(B23-B22,2),"")</f>
        <v/>
      </c>
    </row>
    <row r="24">
      <c r="A24" s="13" t="n"/>
      <c r="C24" s="15">
        <f>IF(AND(B24&lt;&gt;"",B23&lt;&gt;""),ROUND(B24-B23,2),"")</f>
        <v/>
      </c>
    </row>
    <row r="25">
      <c r="A25" s="13" t="n"/>
      <c r="C25" s="15">
        <f>IF(AND(B25&lt;&gt;"",B24&lt;&gt;""),ROUND(B25-B24,2),"")</f>
        <v/>
      </c>
    </row>
    <row r="26">
      <c r="A26" s="13" t="n"/>
      <c r="C26" s="15">
        <f>IF(AND(B26&lt;&gt;"",B25&lt;&gt;""),ROUND(B26-B25,2),"")</f>
        <v/>
      </c>
    </row>
    <row r="27">
      <c r="A27" s="13" t="n"/>
      <c r="C27" s="15">
        <f>IF(AND(B27&lt;&gt;"",B26&lt;&gt;""),ROUND(B27-B26,2),"")</f>
        <v/>
      </c>
    </row>
    <row r="28">
      <c r="A28" s="13" t="n"/>
      <c r="C28" s="15">
        <f>IF(AND(B28&lt;&gt;"",B27&lt;&gt;""),ROUND(B28-B27,2),"")</f>
        <v/>
      </c>
    </row>
    <row r="29">
      <c r="A29" s="13" t="n"/>
      <c r="C29" s="15">
        <f>IF(AND(B29&lt;&gt;"",B28&lt;&gt;""),ROUND(B29-B28,2),"")</f>
        <v/>
      </c>
    </row>
    <row r="30">
      <c r="A30" s="13" t="n"/>
      <c r="C30" s="15">
        <f>IF(AND(B30&lt;&gt;"",B29&lt;&gt;""),ROUND(B30-B29,2),"")</f>
        <v/>
      </c>
    </row>
    <row r="31">
      <c r="A31" s="13" t="n"/>
      <c r="C31" s="15">
        <f>IF(AND(B31&lt;&gt;"",B30&lt;&gt;""),ROUND(B31-B30,2),"")</f>
        <v/>
      </c>
    </row>
    <row r="32">
      <c r="A32" s="13" t="n"/>
      <c r="C32" s="15">
        <f>IF(AND(B32&lt;&gt;"",B31&lt;&gt;""),ROUND(B32-B31,2),"")</f>
        <v/>
      </c>
    </row>
    <row r="33">
      <c r="A33" s="13" t="n"/>
      <c r="C33" s="15">
        <f>IF(AND(B33&lt;&gt;"",B32&lt;&gt;""),ROUND(B33-B32,2),"")</f>
        <v/>
      </c>
    </row>
    <row r="34">
      <c r="A34" s="13" t="n"/>
      <c r="C34" s="15">
        <f>IF(AND(B34&lt;&gt;"",B33&lt;&gt;""),ROUND(B34-B33,2),"")</f>
        <v/>
      </c>
    </row>
    <row r="35">
      <c r="A35" s="13" t="n"/>
      <c r="C35" s="15">
        <f>IF(AND(B35&lt;&gt;"",B34&lt;&gt;""),ROUND(B35-B34,2),"")</f>
        <v/>
      </c>
    </row>
    <row r="36">
      <c r="A36" s="13" t="n"/>
      <c r="C36" s="15">
        <f>IF(AND(B36&lt;&gt;"",B35&lt;&gt;""),ROUND(B36-B35,2),"")</f>
        <v/>
      </c>
    </row>
    <row r="37">
      <c r="A37" s="13" t="n"/>
      <c r="C37" s="15">
        <f>IF(AND(B37&lt;&gt;"",B36&lt;&gt;""),ROUND(B37-B36,2),"")</f>
        <v/>
      </c>
    </row>
    <row r="38">
      <c r="A38" s="13" t="n"/>
      <c r="C38" s="15">
        <f>IF(AND(B38&lt;&gt;"",B37&lt;&gt;""),ROUND(B38-B37,2),"")</f>
        <v/>
      </c>
    </row>
    <row r="39">
      <c r="A39" s="13" t="n"/>
      <c r="C39" s="15">
        <f>IF(AND(B39&lt;&gt;"",B38&lt;&gt;""),ROUND(B39-B38,2),"")</f>
        <v/>
      </c>
    </row>
    <row r="40">
      <c r="A40" s="13" t="n"/>
      <c r="C40" s="15">
        <f>IF(AND(B40&lt;&gt;"",B39&lt;&gt;""),ROUND(B40-B39,2),"")</f>
        <v/>
      </c>
    </row>
    <row r="41">
      <c r="A41" s="13" t="n"/>
      <c r="C41" s="15">
        <f>IF(AND(B41&lt;&gt;"",B40&lt;&gt;""),ROUND(B41-B40,2),"")</f>
        <v/>
      </c>
    </row>
    <row r="42">
      <c r="A42" s="13" t="n"/>
      <c r="C42" s="15">
        <f>IF(AND(B42&lt;&gt;"",B41&lt;&gt;""),ROUND(B42-B41,2),"")</f>
        <v/>
      </c>
    </row>
    <row r="43">
      <c r="A43" s="13" t="n"/>
      <c r="C43" s="15">
        <f>IF(AND(B43&lt;&gt;"",B42&lt;&gt;""),ROUND(B43-B42,2),"")</f>
        <v/>
      </c>
    </row>
    <row r="44">
      <c r="A44" s="13" t="n"/>
      <c r="C44" s="15">
        <f>IF(AND(B44&lt;&gt;"",B43&lt;&gt;""),ROUND(B44-B43,2),"")</f>
        <v/>
      </c>
    </row>
    <row r="45">
      <c r="A45" s="13" t="n"/>
      <c r="C45" s="15">
        <f>IF(AND(B45&lt;&gt;"",B44&lt;&gt;""),ROUND(B45-B44,2),"")</f>
        <v/>
      </c>
    </row>
    <row r="46">
      <c r="A46" s="13" t="n"/>
      <c r="C46" s="15">
        <f>IF(AND(B46&lt;&gt;"",B45&lt;&gt;""),ROUND(B46-B45,2),"")</f>
        <v/>
      </c>
    </row>
    <row r="47">
      <c r="A47" s="13" t="n"/>
      <c r="C47" s="15">
        <f>IF(AND(B47&lt;&gt;"",B46&lt;&gt;""),ROUND(B47-B46,2),"")</f>
        <v/>
      </c>
    </row>
    <row r="48">
      <c r="A48" s="13" t="n"/>
      <c r="C48" s="15">
        <f>IF(AND(B48&lt;&gt;"",B47&lt;&gt;""),ROUND(B48-B47,2),"")</f>
        <v/>
      </c>
    </row>
    <row r="49">
      <c r="A49" s="13" t="n"/>
      <c r="C49" s="15">
        <f>IF(AND(B49&lt;&gt;"",B48&lt;&gt;""),ROUND(B49-B48,2),"")</f>
        <v/>
      </c>
    </row>
    <row r="50">
      <c r="A50" s="13" t="n"/>
      <c r="C50" s="15">
        <f>IF(AND(B50&lt;&gt;"",B49&lt;&gt;""),ROUND(B50-B49,2),"")</f>
        <v/>
      </c>
    </row>
    <row r="51">
      <c r="A51" s="13" t="n"/>
      <c r="C51" s="15">
        <f>IF(AND(B51&lt;&gt;"",B50&lt;&gt;""),ROUND(B51-B50,2),"")</f>
        <v/>
      </c>
    </row>
    <row r="52">
      <c r="A52" s="13" t="n"/>
      <c r="C52" s="15">
        <f>IF(AND(B52&lt;&gt;"",B51&lt;&gt;""),ROUND(B52-B51,2),"")</f>
        <v/>
      </c>
    </row>
    <row r="53">
      <c r="A53" s="13" t="n"/>
      <c r="C53" s="15">
        <f>IF(AND(B53&lt;&gt;"",B52&lt;&gt;""),ROUND(B53-B52,2),"")</f>
        <v/>
      </c>
    </row>
    <row r="54">
      <c r="A54" s="13" t="n"/>
      <c r="C54" s="15">
        <f>IF(AND(B54&lt;&gt;"",B53&lt;&gt;""),ROUND(B54-B53,2),"")</f>
        <v/>
      </c>
    </row>
    <row r="55">
      <c r="A55" s="13" t="n"/>
      <c r="C55" s="15">
        <f>IF(AND(B55&lt;&gt;"",B54&lt;&gt;""),ROUND(B55-B54,2),"")</f>
        <v/>
      </c>
    </row>
    <row r="56">
      <c r="A56" s="13" t="n"/>
      <c r="C56" s="15">
        <f>IF(AND(B56&lt;&gt;"",B55&lt;&gt;""),ROUND(B56-B55,2),"")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8" customWidth="1" min="3" max="3"/>
    <col width="16" customWidth="1" min="4" max="4"/>
    <col width="12" customWidth="1" min="5" max="5"/>
    <col width="13" customWidth="1" min="6" max="6"/>
    <col width="12" customWidth="1" min="7" max="7"/>
  </cols>
  <sheetData>
    <row r="1">
      <c r="A1" s="5" t="inlineStr">
        <is>
          <t>Benchmarks</t>
        </is>
      </c>
    </row>
    <row r="2">
      <c r="A2" s="6" t="inlineStr">
        <is>
          <t>Strength as a ratio to bodyweight, so the target rises as you do. Elite is drug-free.</t>
        </is>
      </c>
    </row>
    <row r="4" ht="26" customHeight="1">
      <c r="A4" s="7" t="inlineStr">
        <is>
          <t>Lift</t>
        </is>
      </c>
      <c r="B4" s="7" t="inlineStr">
        <is>
          <t>Intermediate</t>
        </is>
      </c>
      <c r="C4" s="7" t="inlineStr">
        <is>
          <t>Advanced</t>
        </is>
      </c>
      <c r="D4" s="7" t="inlineStr">
        <is>
          <t>Elite</t>
        </is>
      </c>
      <c r="E4" s="7" t="inlineStr">
        <is>
          <t>Your target (kg)</t>
        </is>
      </c>
      <c r="F4" s="7" t="inlineStr">
        <is>
          <t>Current 1RM</t>
        </is>
      </c>
      <c r="G4" s="7" t="inlineStr">
        <is>
          <t>% of elite</t>
        </is>
      </c>
    </row>
    <row r="5">
      <c r="A5" s="8" t="inlineStr">
        <is>
          <t>Bench press</t>
        </is>
      </c>
      <c r="B5" s="8" t="inlineStr">
        <is>
          <t>1.0×</t>
        </is>
      </c>
      <c r="C5" s="8" t="inlineStr">
        <is>
          <t>1.5×</t>
        </is>
      </c>
      <c r="D5" s="8" t="inlineStr">
        <is>
          <t>2.0×</t>
        </is>
      </c>
      <c r="E5" s="8">
        <f>ROUND(Setup!$B$5*2.0,1)</f>
        <v/>
      </c>
      <c r="F5" s="16" t="n"/>
      <c r="G5" s="12">
        <f>IF(F5&lt;&gt;"",TEXT(F5/E5,"0%"),"")</f>
        <v/>
      </c>
    </row>
    <row r="6">
      <c r="A6" s="8" t="inlineStr">
        <is>
          <t>Back squat</t>
        </is>
      </c>
      <c r="B6" s="8" t="inlineStr">
        <is>
          <t>1.5×</t>
        </is>
      </c>
      <c r="C6" s="8" t="inlineStr">
        <is>
          <t>2.0×</t>
        </is>
      </c>
      <c r="D6" s="8" t="inlineStr">
        <is>
          <t>2.5×</t>
        </is>
      </c>
      <c r="E6" s="8">
        <f>ROUND(Setup!$B$5*2.5,1)</f>
        <v/>
      </c>
      <c r="F6" s="16" t="n"/>
      <c r="G6" s="12">
        <f>IF(F6&lt;&gt;"",TEXT(F6/E6,"0%"),"")</f>
        <v/>
      </c>
    </row>
    <row r="7">
      <c r="A7" s="8" t="inlineStr">
        <is>
          <t>Deadlift</t>
        </is>
      </c>
      <c r="B7" s="8" t="inlineStr">
        <is>
          <t>1.75×</t>
        </is>
      </c>
      <c r="C7" s="8" t="inlineStr">
        <is>
          <t>2.5×</t>
        </is>
      </c>
      <c r="D7" s="8" t="inlineStr">
        <is>
          <t>3.0×</t>
        </is>
      </c>
      <c r="E7" s="8">
        <f>ROUND(Setup!$B$5*3.0,1)</f>
        <v/>
      </c>
      <c r="F7" s="16" t="n"/>
      <c r="G7" s="12">
        <f>IF(F7&lt;&gt;"",TEXT(F7/E7,"0%"),"")</f>
        <v/>
      </c>
    </row>
    <row r="8">
      <c r="A8" s="8" t="inlineStr">
        <is>
          <t>Weighted pull-up (+BW)</t>
        </is>
      </c>
      <c r="B8" s="8" t="inlineStr">
        <is>
          <t>0.2×</t>
        </is>
      </c>
      <c r="C8" s="8" t="inlineStr">
        <is>
          <t>0.5×</t>
        </is>
      </c>
      <c r="D8" s="8" t="inlineStr">
        <is>
          <t>0.9×</t>
        </is>
      </c>
      <c r="E8" s="8">
        <f>ROUND(Setup!$B$5*0.9,1)</f>
        <v/>
      </c>
      <c r="F8" s="16" t="n"/>
      <c r="G8" s="12">
        <f>IF(F8&lt;&gt;"",TEXT(F8/E8,"0%"),"")</f>
        <v/>
      </c>
    </row>
    <row r="9">
      <c r="A9" s="8" t="inlineStr">
        <is>
          <t>Overhead press</t>
        </is>
      </c>
      <c r="B9" s="8" t="inlineStr">
        <is>
          <t>0.6×</t>
        </is>
      </c>
      <c r="C9" s="8" t="inlineStr">
        <is>
          <t>0.9×</t>
        </is>
      </c>
      <c r="D9" s="8" t="inlineStr">
        <is>
          <t>1.2×</t>
        </is>
      </c>
      <c r="E9" s="8">
        <f>ROUND(Setup!$B$5*1.2,1)</f>
        <v/>
      </c>
      <c r="F9" s="16" t="n"/>
      <c r="G9" s="12">
        <f>IF(F9&lt;&gt;"",TEXT(F9/E9,"0%"),"")</f>
        <v/>
      </c>
    </row>
    <row r="12">
      <c r="A12" s="11" t="inlineStr">
        <is>
          <t>Bloodwork — quarterly</t>
        </is>
      </c>
    </row>
    <row r="13" ht="26" customHeight="1">
      <c r="A13" s="7" t="inlineStr">
        <is>
          <t>Marker</t>
        </is>
      </c>
      <c r="B13" s="7" t="inlineStr">
        <is>
          <t>Lab 'normal'</t>
        </is>
      </c>
      <c r="C13" s="7" t="inlineStr">
        <is>
          <t>Optimal</t>
        </is>
      </c>
      <c r="D13" s="7" t="inlineStr">
        <is>
          <t>Elite</t>
        </is>
      </c>
      <c r="E13" s="7" t="inlineStr">
        <is>
          <t>Yours</t>
        </is>
      </c>
      <c r="F13" s="7" t="inlineStr">
        <is>
          <t>Date</t>
        </is>
      </c>
    </row>
    <row r="14">
      <c r="A14" s="8" t="inlineStr">
        <is>
          <t>ApoB (mg/dL)</t>
        </is>
      </c>
      <c r="B14" s="8" t="inlineStr">
        <is>
          <t>&lt; 130</t>
        </is>
      </c>
      <c r="C14" s="8" t="inlineStr">
        <is>
          <t>&lt; 80</t>
        </is>
      </c>
      <c r="D14" s="8" t="inlineStr">
        <is>
          <t>&lt; 60</t>
        </is>
      </c>
      <c r="E14" s="16" t="n"/>
      <c r="F14" s="17" t="n"/>
    </row>
    <row r="15">
      <c r="A15" s="8" t="inlineStr">
        <is>
          <t>Lp(a)</t>
        </is>
      </c>
      <c r="B15" s="8" t="inlineStr">
        <is>
          <t>rarely tested</t>
        </is>
      </c>
      <c r="C15" s="8" t="inlineStr">
        <is>
          <t>&lt; 30 mg/dL</t>
        </is>
      </c>
      <c r="D15" s="8" t="inlineStr">
        <is>
          <t>test once, ever</t>
        </is>
      </c>
      <c r="E15" s="16" t="n"/>
      <c r="F15" s="17" t="n"/>
    </row>
    <row r="16">
      <c r="A16" s="8" t="inlineStr">
        <is>
          <t>Triglycerides</t>
        </is>
      </c>
      <c r="B16" s="8" t="inlineStr">
        <is>
          <t>&lt; 150</t>
        </is>
      </c>
      <c r="C16" s="8" t="inlineStr">
        <is>
          <t>&lt; 80</t>
        </is>
      </c>
      <c r="D16" s="8" t="inlineStr">
        <is>
          <t>&lt; 60</t>
        </is>
      </c>
      <c r="E16" s="16" t="n"/>
      <c r="F16" s="17" t="n"/>
    </row>
    <row r="17">
      <c r="A17" s="8" t="inlineStr">
        <is>
          <t>hs-CRP (mg/L)</t>
        </is>
      </c>
      <c r="B17" s="8" t="inlineStr">
        <is>
          <t>&lt; 3.0</t>
        </is>
      </c>
      <c r="C17" s="8" t="inlineStr">
        <is>
          <t>&lt; 1.0</t>
        </is>
      </c>
      <c r="D17" s="8" t="inlineStr">
        <is>
          <t>&lt; 0.5</t>
        </is>
      </c>
      <c r="E17" s="16" t="n"/>
      <c r="F17" s="17" t="n"/>
    </row>
    <row r="18">
      <c r="A18" s="8" t="inlineStr">
        <is>
          <t>Fasting glucose</t>
        </is>
      </c>
      <c r="B18" s="8" t="inlineStr">
        <is>
          <t>70–99</t>
        </is>
      </c>
      <c r="C18" s="8" t="inlineStr">
        <is>
          <t>75–85</t>
        </is>
      </c>
      <c r="D18" s="8" t="inlineStr">
        <is>
          <t>70–80</t>
        </is>
      </c>
      <c r="E18" s="16" t="n"/>
      <c r="F18" s="17" t="n"/>
    </row>
    <row r="19">
      <c r="A19" s="8" t="inlineStr">
        <is>
          <t>HbA1c (%)</t>
        </is>
      </c>
      <c r="B19" s="8" t="inlineStr">
        <is>
          <t>&lt; 5.7</t>
        </is>
      </c>
      <c r="C19" s="8" t="inlineStr">
        <is>
          <t>4.9–5.3</t>
        </is>
      </c>
      <c r="D19" s="8" t="inlineStr">
        <is>
          <t>&lt; 5.0</t>
        </is>
      </c>
      <c r="E19" s="16" t="n"/>
      <c r="F19" s="17" t="n"/>
    </row>
    <row r="20">
      <c r="A20" s="8" t="inlineStr">
        <is>
          <t>Fasting insulin</t>
        </is>
      </c>
      <c r="B20" s="8" t="inlineStr">
        <is>
          <t>2–25</t>
        </is>
      </c>
      <c r="C20" s="8" t="inlineStr">
        <is>
          <t>&lt; 6</t>
        </is>
      </c>
      <c r="D20" s="8" t="inlineStr">
        <is>
          <t>&lt; 4</t>
        </is>
      </c>
      <c r="E20" s="16" t="n"/>
      <c r="F20" s="17" t="n"/>
    </row>
    <row r="21">
      <c r="A21" s="8" t="inlineStr">
        <is>
          <t>25(OH)D (ng/mL)</t>
        </is>
      </c>
      <c r="B21" s="8" t="inlineStr">
        <is>
          <t>&gt; 20</t>
        </is>
      </c>
      <c r="C21" s="8" t="inlineStr">
        <is>
          <t>30–50</t>
        </is>
      </c>
      <c r="D21" s="8" t="inlineStr">
        <is>
          <t>30–50</t>
        </is>
      </c>
      <c r="E21" s="16" t="n"/>
      <c r="F21" s="17" t="n"/>
    </row>
    <row r="22">
      <c r="A22" s="8" t="inlineStr">
        <is>
          <t>ALT (U/L)</t>
        </is>
      </c>
      <c r="B22" s="8" t="inlineStr">
        <is>
          <t>&lt; 40</t>
        </is>
      </c>
      <c r="C22" s="8" t="inlineStr">
        <is>
          <t>&lt; 25</t>
        </is>
      </c>
      <c r="D22" s="8" t="inlineStr">
        <is>
          <t>&lt; 20</t>
        </is>
      </c>
      <c r="E22" s="16" t="n"/>
      <c r="F22" s="17" t="n"/>
    </row>
    <row r="23">
      <c r="A23" s="8" t="inlineStr">
        <is>
          <t>Omega-3 index</t>
        </is>
      </c>
      <c r="B23" s="8" t="inlineStr">
        <is>
          <t>not standard</t>
        </is>
      </c>
      <c r="C23" s="8" t="inlineStr">
        <is>
          <t>&gt; 8%</t>
        </is>
      </c>
      <c r="D23" s="8" t="inlineStr">
        <is>
          <t>&gt; 8%</t>
        </is>
      </c>
      <c r="E23" s="16" t="n"/>
      <c r="F23" s="17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2026-08-05T17:28:41Z</dcterms:created>
  <dcterms:modified xsi:type="dcterms:W3CDTF">2026-08-05T17:28:41Z</dcterms:modified>
</cp:coreProperties>
</file>